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Roentgen.CONSENSO\Downloads\"/>
    </mc:Choice>
  </mc:AlternateContent>
  <bookViews>
    <workbookView xWindow="0" yWindow="0" windowWidth="20325" windowHeight="9735" tabRatio="500"/>
  </bookViews>
  <sheets>
    <sheet name="Hauskalkulation" sheetId="1" r:id="rId1"/>
    <sheet name="Kreditrechner" sheetId="6" r:id="rId2"/>
    <sheet name="KfW-Rechner" sheetId="7" r:id="rId3"/>
    <sheet name="Nebenrechnung" sheetId="3" state="hidden" r:id="rId4"/>
  </sheets>
  <externalReferences>
    <externalReference r:id="rId5"/>
    <externalReference r:id="rId6"/>
  </externalReferences>
  <definedNames>
    <definedName name="Beg_Bal">#REF!</definedName>
    <definedName name="End_Bal">#REF!</definedName>
    <definedName name="Extra_Pay">#REF!</definedName>
    <definedName name="Header_Row">ROW([2]Tilgungstabelle!$17:$17)</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Lohn_Jahre">#REF!</definedName>
    <definedName name="Number_of_Payments">MATCH(0.01,End_Bal,-1)+1</definedName>
    <definedName name="Pay_Num">#REF!</definedName>
    <definedName name="Princ">#REF!</definedName>
    <definedName name="Sched_Pay">#REF!</definedName>
    <definedName name="Scheduled_Extra_Payments">#REF!</definedName>
    <definedName name="Scheduled_Monthly_Payment">#REF!</definedName>
    <definedName name="Total_Pay">#REF!</definedName>
    <definedName name="Values_Entered">IF(Loan_Amount*Interest_Rate*Loan_Years*Loan_Start&gt;0,1,0)</definedName>
    <definedName name="x">#REF!</definedName>
    <definedName name="xx">#REF!</definedName>
    <definedName name="xxx">#REF!</definedName>
    <definedName name="xxxx">#REF!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K29" i="1" l="1"/>
  <c r="C3" i="7"/>
  <c r="C6" i="7"/>
  <c r="C4" i="7"/>
  <c r="C5" i="7"/>
  <c r="C9" i="7"/>
  <c r="L27" i="1"/>
  <c r="G14" i="7"/>
  <c r="A15" i="7"/>
  <c r="C15" i="7"/>
  <c r="F15" i="7"/>
  <c r="B15" i="7"/>
  <c r="E15" i="7"/>
  <c r="G15" i="7"/>
  <c r="A16" i="7"/>
  <c r="C16" i="7"/>
  <c r="F16" i="7"/>
  <c r="B16" i="7"/>
  <c r="E16" i="7"/>
  <c r="G16" i="7"/>
  <c r="A17" i="7"/>
  <c r="C17" i="7"/>
  <c r="F17" i="7"/>
  <c r="B17" i="7"/>
  <c r="E17" i="7"/>
  <c r="G17" i="7"/>
  <c r="A18" i="7"/>
  <c r="C18" i="7"/>
  <c r="F18" i="7"/>
  <c r="B18" i="7"/>
  <c r="E18" i="7"/>
  <c r="G18" i="7"/>
  <c r="A19" i="7"/>
  <c r="C19" i="7"/>
  <c r="F19" i="7"/>
  <c r="B19" i="7"/>
  <c r="E19" i="7"/>
  <c r="G19" i="7"/>
  <c r="A20" i="7"/>
  <c r="C20" i="7"/>
  <c r="F20" i="7"/>
  <c r="B20" i="7"/>
  <c r="E20" i="7"/>
  <c r="G20" i="7"/>
  <c r="A21" i="7"/>
  <c r="C21" i="7"/>
  <c r="F21" i="7"/>
  <c r="B21" i="7"/>
  <c r="E21" i="7"/>
  <c r="G21" i="7"/>
  <c r="A22" i="7"/>
  <c r="C22" i="7"/>
  <c r="F22" i="7"/>
  <c r="B22" i="7"/>
  <c r="E22" i="7"/>
  <c r="G22" i="7"/>
  <c r="A23" i="7"/>
  <c r="C23" i="7"/>
  <c r="F23" i="7"/>
  <c r="B23" i="7"/>
  <c r="E23" i="7"/>
  <c r="G23" i="7"/>
  <c r="A24" i="7"/>
  <c r="C24" i="7"/>
  <c r="F24" i="7"/>
  <c r="B24" i="7"/>
  <c r="E24" i="7"/>
  <c r="G24" i="7"/>
  <c r="A25" i="7"/>
  <c r="C25" i="7"/>
  <c r="F25" i="7"/>
  <c r="B25" i="7"/>
  <c r="E25" i="7"/>
  <c r="G25" i="7"/>
  <c r="A26" i="7"/>
  <c r="C26" i="7"/>
  <c r="F26" i="7"/>
  <c r="B26" i="7"/>
  <c r="E26" i="7"/>
  <c r="G26" i="7"/>
  <c r="A27" i="7"/>
  <c r="C27" i="7"/>
  <c r="F27" i="7"/>
  <c r="B27" i="7"/>
  <c r="E27" i="7"/>
  <c r="G27" i="7"/>
  <c r="A28" i="7"/>
  <c r="C28" i="7"/>
  <c r="F28" i="7"/>
  <c r="B28" i="7"/>
  <c r="E28" i="7"/>
  <c r="G28" i="7"/>
  <c r="A29" i="7"/>
  <c r="C29" i="7"/>
  <c r="F29" i="7"/>
  <c r="B29" i="7"/>
  <c r="E29" i="7"/>
  <c r="G29" i="7"/>
  <c r="A30" i="7"/>
  <c r="C30" i="7"/>
  <c r="F30" i="7"/>
  <c r="B30" i="7"/>
  <c r="E30" i="7"/>
  <c r="G30" i="7"/>
  <c r="A31" i="7"/>
  <c r="C31" i="7"/>
  <c r="F31" i="7"/>
  <c r="B31" i="7"/>
  <c r="E31" i="7"/>
  <c r="G31" i="7"/>
  <c r="A32" i="7"/>
  <c r="C32" i="7"/>
  <c r="F32" i="7"/>
  <c r="B32" i="7"/>
  <c r="E32" i="7"/>
  <c r="G32" i="7"/>
  <c r="A33" i="7"/>
  <c r="C33" i="7"/>
  <c r="F33" i="7"/>
  <c r="B33" i="7"/>
  <c r="E33" i="7"/>
  <c r="G33" i="7"/>
  <c r="A34" i="7"/>
  <c r="C34" i="7"/>
  <c r="F34" i="7"/>
  <c r="B34" i="7"/>
  <c r="E34" i="7"/>
  <c r="G34" i="7"/>
  <c r="A35" i="7"/>
  <c r="C35" i="7"/>
  <c r="F35" i="7"/>
  <c r="B35" i="7"/>
  <c r="E35" i="7"/>
  <c r="G35" i="7"/>
  <c r="A36" i="7"/>
  <c r="C36" i="7"/>
  <c r="F36" i="7"/>
  <c r="B36" i="7"/>
  <c r="E36" i="7"/>
  <c r="G36" i="7"/>
  <c r="A37" i="7"/>
  <c r="C37" i="7"/>
  <c r="F37" i="7"/>
  <c r="B37" i="7"/>
  <c r="E37" i="7"/>
  <c r="G37" i="7"/>
  <c r="A38" i="7"/>
  <c r="C38" i="7"/>
  <c r="F38" i="7"/>
  <c r="B38" i="7"/>
  <c r="E38" i="7"/>
  <c r="G38" i="7"/>
  <c r="A39" i="7"/>
  <c r="C39" i="7"/>
  <c r="F39" i="7"/>
  <c r="B39" i="7"/>
  <c r="E39" i="7"/>
  <c r="G39" i="7"/>
  <c r="A40" i="7"/>
  <c r="C40" i="7"/>
  <c r="F40" i="7"/>
  <c r="B40" i="7"/>
  <c r="E40" i="7"/>
  <c r="G40" i="7"/>
  <c r="A41" i="7"/>
  <c r="C41" i="7"/>
  <c r="F41" i="7"/>
  <c r="B41" i="7"/>
  <c r="E41" i="7"/>
  <c r="G41" i="7"/>
  <c r="A42" i="7"/>
  <c r="C42" i="7"/>
  <c r="F42" i="7"/>
  <c r="B42" i="7"/>
  <c r="E42" i="7"/>
  <c r="G42" i="7"/>
  <c r="A43" i="7"/>
  <c r="C43" i="7"/>
  <c r="F43" i="7"/>
  <c r="B43" i="7"/>
  <c r="E43" i="7"/>
  <c r="G43" i="7"/>
  <c r="A44" i="7"/>
  <c r="C44" i="7"/>
  <c r="F44" i="7"/>
  <c r="B44" i="7"/>
  <c r="E44" i="7"/>
  <c r="G44" i="7"/>
  <c r="A45" i="7"/>
  <c r="C45" i="7"/>
  <c r="F45" i="7"/>
  <c r="B45" i="7"/>
  <c r="E45" i="7"/>
  <c r="G45" i="7"/>
  <c r="A46" i="7"/>
  <c r="C46" i="7"/>
  <c r="F46" i="7"/>
  <c r="B46" i="7"/>
  <c r="E46" i="7"/>
  <c r="G46" i="7"/>
  <c r="A47" i="7"/>
  <c r="C47" i="7"/>
  <c r="F47" i="7"/>
  <c r="B47" i="7"/>
  <c r="E47" i="7"/>
  <c r="G47" i="7"/>
  <c r="A48" i="7"/>
  <c r="C48" i="7"/>
  <c r="F48" i="7"/>
  <c r="B48" i="7"/>
  <c r="E48" i="7"/>
  <c r="G48" i="7"/>
  <c r="A49" i="7"/>
  <c r="C49" i="7"/>
  <c r="F49" i="7"/>
  <c r="B49" i="7"/>
  <c r="E49" i="7"/>
  <c r="G49" i="7"/>
  <c r="A50" i="7"/>
  <c r="C50" i="7"/>
  <c r="F50" i="7"/>
  <c r="B50" i="7"/>
  <c r="E50" i="7"/>
  <c r="G50" i="7"/>
  <c r="A51" i="7"/>
  <c r="C51" i="7"/>
  <c r="F51" i="7"/>
  <c r="B51" i="7"/>
  <c r="E51" i="7"/>
  <c r="G51" i="7"/>
  <c r="A52" i="7"/>
  <c r="C52" i="7"/>
  <c r="F52" i="7"/>
  <c r="B52" i="7"/>
  <c r="E52" i="7"/>
  <c r="G52" i="7"/>
  <c r="A53" i="7"/>
  <c r="C53" i="7"/>
  <c r="F53" i="7"/>
  <c r="B53" i="7"/>
  <c r="E53" i="7"/>
  <c r="G53" i="7"/>
  <c r="A54" i="7"/>
  <c r="C54" i="7"/>
  <c r="F54" i="7"/>
  <c r="B54" i="7"/>
  <c r="E54" i="7"/>
  <c r="G54" i="7"/>
  <c r="A55" i="7"/>
  <c r="C55" i="7"/>
  <c r="F55" i="7"/>
  <c r="B55" i="7"/>
  <c r="E55" i="7"/>
  <c r="G55" i="7"/>
  <c r="A56" i="7"/>
  <c r="C56" i="7"/>
  <c r="F56" i="7"/>
  <c r="B56" i="7"/>
  <c r="E56" i="7"/>
  <c r="G56" i="7"/>
  <c r="A57" i="7"/>
  <c r="C57" i="7"/>
  <c r="F57" i="7"/>
  <c r="B57" i="7"/>
  <c r="E57" i="7"/>
  <c r="G57" i="7"/>
  <c r="A58" i="7"/>
  <c r="C58" i="7"/>
  <c r="F58" i="7"/>
  <c r="B58" i="7"/>
  <c r="E58" i="7"/>
  <c r="G58" i="7"/>
  <c r="A59" i="7"/>
  <c r="C59" i="7"/>
  <c r="F59" i="7"/>
  <c r="B59" i="7"/>
  <c r="E59" i="7"/>
  <c r="G59" i="7"/>
  <c r="A60" i="7"/>
  <c r="C60" i="7"/>
  <c r="F60" i="7"/>
  <c r="B60" i="7"/>
  <c r="E60" i="7"/>
  <c r="G60" i="7"/>
  <c r="A61" i="7"/>
  <c r="C61" i="7"/>
  <c r="F61" i="7"/>
  <c r="B61" i="7"/>
  <c r="E61" i="7"/>
  <c r="G61" i="7"/>
  <c r="A62" i="7"/>
  <c r="C62" i="7"/>
  <c r="F62" i="7"/>
  <c r="B62" i="7"/>
  <c r="E62" i="7"/>
  <c r="G62" i="7"/>
  <c r="A63" i="7"/>
  <c r="C63" i="7"/>
  <c r="F63" i="7"/>
  <c r="B63" i="7"/>
  <c r="E63" i="7"/>
  <c r="G63" i="7"/>
  <c r="A64" i="7"/>
  <c r="C64" i="7"/>
  <c r="F64" i="7"/>
  <c r="B64" i="7"/>
  <c r="E64" i="7"/>
  <c r="G64" i="7"/>
  <c r="A65" i="7"/>
  <c r="C65" i="7"/>
  <c r="F65" i="7"/>
  <c r="B65" i="7"/>
  <c r="E65" i="7"/>
  <c r="G65" i="7"/>
  <c r="A66" i="7"/>
  <c r="C66" i="7"/>
  <c r="F66" i="7"/>
  <c r="B66" i="7"/>
  <c r="E66" i="7"/>
  <c r="G66" i="7"/>
  <c r="A67" i="7"/>
  <c r="C67" i="7"/>
  <c r="F67" i="7"/>
  <c r="B67" i="7"/>
  <c r="E67" i="7"/>
  <c r="G67" i="7"/>
  <c r="A68" i="7"/>
  <c r="C68" i="7"/>
  <c r="F68" i="7"/>
  <c r="B68" i="7"/>
  <c r="E68" i="7"/>
  <c r="G68" i="7"/>
  <c r="A69" i="7"/>
  <c r="C69" i="7"/>
  <c r="F69" i="7"/>
  <c r="B69" i="7"/>
  <c r="E69" i="7"/>
  <c r="G69" i="7"/>
  <c r="A70" i="7"/>
  <c r="C70" i="7"/>
  <c r="F70" i="7"/>
  <c r="B70" i="7"/>
  <c r="E70" i="7"/>
  <c r="G70" i="7"/>
  <c r="A71" i="7"/>
  <c r="C71" i="7"/>
  <c r="F71" i="7"/>
  <c r="B71" i="7"/>
  <c r="E71" i="7"/>
  <c r="G71" i="7"/>
  <c r="A72" i="7"/>
  <c r="C72" i="7"/>
  <c r="F72" i="7"/>
  <c r="B72" i="7"/>
  <c r="E72" i="7"/>
  <c r="G72" i="7"/>
  <c r="A73" i="7"/>
  <c r="C73" i="7"/>
  <c r="F73" i="7"/>
  <c r="B73" i="7"/>
  <c r="E73" i="7"/>
  <c r="G73" i="7"/>
  <c r="A74" i="7"/>
  <c r="C74" i="7"/>
  <c r="F74" i="7"/>
  <c r="B74" i="7"/>
  <c r="E74" i="7"/>
  <c r="G74" i="7"/>
  <c r="A75" i="7"/>
  <c r="C75" i="7"/>
  <c r="F75" i="7"/>
  <c r="B75" i="7"/>
  <c r="E75" i="7"/>
  <c r="G75" i="7"/>
  <c r="A76" i="7"/>
  <c r="C76" i="7"/>
  <c r="F76" i="7"/>
  <c r="B76" i="7"/>
  <c r="E76" i="7"/>
  <c r="G76" i="7"/>
  <c r="A77" i="7"/>
  <c r="C77" i="7"/>
  <c r="F77" i="7"/>
  <c r="B77" i="7"/>
  <c r="E77" i="7"/>
  <c r="G77" i="7"/>
  <c r="A78" i="7"/>
  <c r="C78" i="7"/>
  <c r="F78" i="7"/>
  <c r="B78" i="7"/>
  <c r="E78" i="7"/>
  <c r="G78" i="7"/>
  <c r="A79" i="7"/>
  <c r="C79" i="7"/>
  <c r="F79" i="7"/>
  <c r="B79" i="7"/>
  <c r="E79" i="7"/>
  <c r="G79" i="7"/>
  <c r="A80" i="7"/>
  <c r="C80" i="7"/>
  <c r="F80" i="7"/>
  <c r="B80" i="7"/>
  <c r="E80" i="7"/>
  <c r="G80" i="7"/>
  <c r="A81" i="7"/>
  <c r="C81" i="7"/>
  <c r="F81" i="7"/>
  <c r="B81" i="7"/>
  <c r="E81" i="7"/>
  <c r="G81" i="7"/>
  <c r="A82" i="7"/>
  <c r="C82" i="7"/>
  <c r="F82" i="7"/>
  <c r="B82" i="7"/>
  <c r="E82" i="7"/>
  <c r="G82" i="7"/>
  <c r="A83" i="7"/>
  <c r="C83" i="7"/>
  <c r="F83" i="7"/>
  <c r="B83" i="7"/>
  <c r="E83" i="7"/>
  <c r="G83" i="7"/>
  <c r="A84" i="7"/>
  <c r="C84" i="7"/>
  <c r="F84" i="7"/>
  <c r="B84" i="7"/>
  <c r="E84" i="7"/>
  <c r="G84" i="7"/>
  <c r="A85" i="7"/>
  <c r="C85" i="7"/>
  <c r="F85" i="7"/>
  <c r="B85" i="7"/>
  <c r="E85" i="7"/>
  <c r="G85" i="7"/>
  <c r="A86" i="7"/>
  <c r="C86" i="7"/>
  <c r="F86" i="7"/>
  <c r="B86" i="7"/>
  <c r="E86" i="7"/>
  <c r="G86" i="7"/>
  <c r="A87" i="7"/>
  <c r="C87" i="7"/>
  <c r="F87" i="7"/>
  <c r="B87" i="7"/>
  <c r="E87" i="7"/>
  <c r="G87" i="7"/>
  <c r="A88" i="7"/>
  <c r="C88" i="7"/>
  <c r="F88" i="7"/>
  <c r="B88" i="7"/>
  <c r="E88" i="7"/>
  <c r="G88" i="7"/>
  <c r="A89" i="7"/>
  <c r="C89" i="7"/>
  <c r="F89" i="7"/>
  <c r="B89" i="7"/>
  <c r="E89" i="7"/>
  <c r="G89" i="7"/>
  <c r="A90" i="7"/>
  <c r="C90" i="7"/>
  <c r="F90" i="7"/>
  <c r="B90" i="7"/>
  <c r="E90" i="7"/>
  <c r="G90" i="7"/>
  <c r="A91" i="7"/>
  <c r="C91" i="7"/>
  <c r="F91" i="7"/>
  <c r="B91" i="7"/>
  <c r="E91" i="7"/>
  <c r="G91" i="7"/>
  <c r="A92" i="7"/>
  <c r="C92" i="7"/>
  <c r="F92" i="7"/>
  <c r="B92" i="7"/>
  <c r="E92" i="7"/>
  <c r="G92" i="7"/>
  <c r="A93" i="7"/>
  <c r="C93" i="7"/>
  <c r="F93" i="7"/>
  <c r="B93" i="7"/>
  <c r="E93" i="7"/>
  <c r="G93" i="7"/>
  <c r="A94" i="7"/>
  <c r="C94" i="7"/>
  <c r="F94" i="7"/>
  <c r="B94" i="7"/>
  <c r="E94" i="7"/>
  <c r="G94" i="7"/>
  <c r="A95" i="7"/>
  <c r="C95" i="7"/>
  <c r="F95" i="7"/>
  <c r="B95" i="7"/>
  <c r="E95" i="7"/>
  <c r="G95" i="7"/>
  <c r="A96" i="7"/>
  <c r="C96" i="7"/>
  <c r="F96" i="7"/>
  <c r="B96" i="7"/>
  <c r="E96" i="7"/>
  <c r="G96" i="7"/>
  <c r="A97" i="7"/>
  <c r="C97" i="7"/>
  <c r="F97" i="7"/>
  <c r="B97" i="7"/>
  <c r="E97" i="7"/>
  <c r="G97" i="7"/>
  <c r="A98" i="7"/>
  <c r="C98" i="7"/>
  <c r="F98" i="7"/>
  <c r="B98" i="7"/>
  <c r="E98" i="7"/>
  <c r="G98" i="7"/>
  <c r="A99" i="7"/>
  <c r="C99" i="7"/>
  <c r="F99" i="7"/>
  <c r="B99" i="7"/>
  <c r="E99" i="7"/>
  <c r="G99" i="7"/>
  <c r="A100" i="7"/>
  <c r="C100" i="7"/>
  <c r="F100" i="7"/>
  <c r="B100" i="7"/>
  <c r="E100" i="7"/>
  <c r="G100" i="7"/>
  <c r="A101" i="7"/>
  <c r="C101" i="7"/>
  <c r="F101" i="7"/>
  <c r="B101" i="7"/>
  <c r="E101" i="7"/>
  <c r="G101" i="7"/>
  <c r="A102" i="7"/>
  <c r="C102" i="7"/>
  <c r="F102" i="7"/>
  <c r="B102" i="7"/>
  <c r="E102" i="7"/>
  <c r="G102" i="7"/>
  <c r="A103" i="7"/>
  <c r="C103" i="7"/>
  <c r="F103" i="7"/>
  <c r="B103" i="7"/>
  <c r="E103" i="7"/>
  <c r="G103" i="7"/>
  <c r="A104" i="7"/>
  <c r="C104" i="7"/>
  <c r="F104" i="7"/>
  <c r="B104" i="7"/>
  <c r="E104" i="7"/>
  <c r="G104" i="7"/>
  <c r="A105" i="7"/>
  <c r="C105" i="7"/>
  <c r="F105" i="7"/>
  <c r="B105" i="7"/>
  <c r="E105" i="7"/>
  <c r="G105" i="7"/>
  <c r="A106" i="7"/>
  <c r="C106" i="7"/>
  <c r="F106" i="7"/>
  <c r="B106" i="7"/>
  <c r="E106" i="7"/>
  <c r="G106" i="7"/>
  <c r="A107" i="7"/>
  <c r="C107" i="7"/>
  <c r="F107" i="7"/>
  <c r="B107" i="7"/>
  <c r="E107" i="7"/>
  <c r="G107" i="7"/>
  <c r="A108" i="7"/>
  <c r="C108" i="7"/>
  <c r="F108" i="7"/>
  <c r="B108" i="7"/>
  <c r="E108" i="7"/>
  <c r="G108" i="7"/>
  <c r="A109" i="7"/>
  <c r="C109" i="7"/>
  <c r="F109" i="7"/>
  <c r="B109" i="7"/>
  <c r="E109" i="7"/>
  <c r="G109" i="7"/>
  <c r="A110" i="7"/>
  <c r="C110" i="7"/>
  <c r="F110" i="7"/>
  <c r="B110" i="7"/>
  <c r="E110" i="7"/>
  <c r="G110" i="7"/>
  <c r="A111" i="7"/>
  <c r="C111" i="7"/>
  <c r="F111" i="7"/>
  <c r="B111" i="7"/>
  <c r="E111" i="7"/>
  <c r="G111" i="7"/>
  <c r="A112" i="7"/>
  <c r="C112" i="7"/>
  <c r="F112" i="7"/>
  <c r="B112" i="7"/>
  <c r="E112" i="7"/>
  <c r="G112" i="7"/>
  <c r="A113" i="7"/>
  <c r="C113" i="7"/>
  <c r="F113" i="7"/>
  <c r="B113" i="7"/>
  <c r="E113" i="7"/>
  <c r="G113" i="7"/>
  <c r="A114" i="7"/>
  <c r="C114" i="7"/>
  <c r="F114" i="7"/>
  <c r="B114" i="7"/>
  <c r="E114" i="7"/>
  <c r="G114" i="7"/>
  <c r="A115" i="7"/>
  <c r="C115" i="7"/>
  <c r="F115" i="7"/>
  <c r="B115" i="7"/>
  <c r="E115" i="7"/>
  <c r="G115" i="7"/>
  <c r="A116" i="7"/>
  <c r="C116" i="7"/>
  <c r="F116" i="7"/>
  <c r="B116" i="7"/>
  <c r="E116" i="7"/>
  <c r="G116" i="7"/>
  <c r="A117" i="7"/>
  <c r="C117" i="7"/>
  <c r="F117" i="7"/>
  <c r="B117" i="7"/>
  <c r="E117" i="7"/>
  <c r="G117" i="7"/>
  <c r="A118" i="7"/>
  <c r="C118" i="7"/>
  <c r="F118" i="7"/>
  <c r="B118" i="7"/>
  <c r="E118" i="7"/>
  <c r="G118" i="7"/>
  <c r="A119" i="7"/>
  <c r="C119" i="7"/>
  <c r="F119" i="7"/>
  <c r="B119" i="7"/>
  <c r="E119" i="7"/>
  <c r="G119" i="7"/>
  <c r="A120" i="7"/>
  <c r="C120" i="7"/>
  <c r="F120" i="7"/>
  <c r="B120" i="7"/>
  <c r="E120" i="7"/>
  <c r="G120" i="7"/>
  <c r="A121" i="7"/>
  <c r="C121" i="7"/>
  <c r="F121" i="7"/>
  <c r="B121" i="7"/>
  <c r="E121" i="7"/>
  <c r="G121" i="7"/>
  <c r="A122" i="7"/>
  <c r="C122" i="7"/>
  <c r="F122" i="7"/>
  <c r="B122" i="7"/>
  <c r="E122" i="7"/>
  <c r="G122" i="7"/>
  <c r="A123" i="7"/>
  <c r="C123" i="7"/>
  <c r="F123" i="7"/>
  <c r="B123" i="7"/>
  <c r="E123" i="7"/>
  <c r="G123" i="7"/>
  <c r="A124" i="7"/>
  <c r="C124" i="7"/>
  <c r="F124" i="7"/>
  <c r="B124" i="7"/>
  <c r="E124" i="7"/>
  <c r="G124" i="7"/>
  <c r="A125" i="7"/>
  <c r="C125" i="7"/>
  <c r="F125" i="7"/>
  <c r="B125" i="7"/>
  <c r="E125" i="7"/>
  <c r="G125" i="7"/>
  <c r="A126" i="7"/>
  <c r="C126" i="7"/>
  <c r="F126" i="7"/>
  <c r="B126" i="7"/>
  <c r="E126" i="7"/>
  <c r="G126" i="7"/>
  <c r="A127" i="7"/>
  <c r="C127" i="7"/>
  <c r="F127" i="7"/>
  <c r="B127" i="7"/>
  <c r="E127" i="7"/>
  <c r="G127" i="7"/>
  <c r="A128" i="7"/>
  <c r="C128" i="7"/>
  <c r="F128" i="7"/>
  <c r="B128" i="7"/>
  <c r="E128" i="7"/>
  <c r="G128" i="7"/>
  <c r="A129" i="7"/>
  <c r="C129" i="7"/>
  <c r="F129" i="7"/>
  <c r="B129" i="7"/>
  <c r="E129" i="7"/>
  <c r="G129" i="7"/>
  <c r="A130" i="7"/>
  <c r="C130" i="7"/>
  <c r="F130" i="7"/>
  <c r="B130" i="7"/>
  <c r="E130" i="7"/>
  <c r="G130" i="7"/>
  <c r="A131" i="7"/>
  <c r="C131" i="7"/>
  <c r="F131" i="7"/>
  <c r="B131" i="7"/>
  <c r="E131" i="7"/>
  <c r="G131" i="7"/>
  <c r="A132" i="7"/>
  <c r="C132" i="7"/>
  <c r="F132" i="7"/>
  <c r="B132" i="7"/>
  <c r="E132" i="7"/>
  <c r="G132" i="7"/>
  <c r="A133" i="7"/>
  <c r="C133" i="7"/>
  <c r="F133" i="7"/>
  <c r="B133" i="7"/>
  <c r="E133" i="7"/>
  <c r="G133" i="7"/>
  <c r="A134" i="7"/>
  <c r="C134" i="7"/>
  <c r="A135" i="7"/>
  <c r="C135" i="7"/>
  <c r="A136" i="7"/>
  <c r="C136" i="7"/>
  <c r="A137" i="7"/>
  <c r="C137" i="7"/>
  <c r="A138" i="7"/>
  <c r="C138" i="7"/>
  <c r="A139" i="7"/>
  <c r="C139" i="7"/>
  <c r="A140" i="7"/>
  <c r="C140" i="7"/>
  <c r="A141" i="7"/>
  <c r="C141" i="7"/>
  <c r="A142" i="7"/>
  <c r="C142" i="7"/>
  <c r="A143" i="7"/>
  <c r="C143" i="7"/>
  <c r="A144" i="7"/>
  <c r="C144" i="7"/>
  <c r="A145" i="7"/>
  <c r="C145" i="7"/>
  <c r="A146" i="7"/>
  <c r="C146" i="7"/>
  <c r="A147" i="7"/>
  <c r="C147" i="7"/>
  <c r="A148" i="7"/>
  <c r="C148" i="7"/>
  <c r="A149" i="7"/>
  <c r="C149" i="7"/>
  <c r="A150" i="7"/>
  <c r="C150" i="7"/>
  <c r="A151" i="7"/>
  <c r="C151" i="7"/>
  <c r="A152" i="7"/>
  <c r="C152" i="7"/>
  <c r="A153" i="7"/>
  <c r="C153" i="7"/>
  <c r="A154" i="7"/>
  <c r="C154" i="7"/>
  <c r="A155" i="7"/>
  <c r="C155" i="7"/>
  <c r="A156" i="7"/>
  <c r="C156" i="7"/>
  <c r="A157" i="7"/>
  <c r="C157" i="7"/>
  <c r="A158" i="7"/>
  <c r="C158" i="7"/>
  <c r="A159" i="7"/>
  <c r="C159" i="7"/>
  <c r="A160" i="7"/>
  <c r="C160" i="7"/>
  <c r="A161" i="7"/>
  <c r="C161" i="7"/>
  <c r="A162" i="7"/>
  <c r="C162" i="7"/>
  <c r="A163" i="7"/>
  <c r="C163" i="7"/>
  <c r="A164" i="7"/>
  <c r="C164" i="7"/>
  <c r="A165" i="7"/>
  <c r="C165" i="7"/>
  <c r="A166" i="7"/>
  <c r="C166" i="7"/>
  <c r="A167" i="7"/>
  <c r="C167" i="7"/>
  <c r="A168" i="7"/>
  <c r="C168" i="7"/>
  <c r="A169" i="7"/>
  <c r="C169" i="7"/>
  <c r="A170" i="7"/>
  <c r="C170" i="7"/>
  <c r="A171" i="7"/>
  <c r="C171" i="7"/>
  <c r="A172" i="7"/>
  <c r="C172" i="7"/>
  <c r="A173" i="7"/>
  <c r="C173" i="7"/>
  <c r="A174" i="7"/>
  <c r="C174" i="7"/>
  <c r="A175" i="7"/>
  <c r="C175" i="7"/>
  <c r="A176" i="7"/>
  <c r="C176" i="7"/>
  <c r="A177" i="7"/>
  <c r="C177" i="7"/>
  <c r="A178" i="7"/>
  <c r="C178" i="7"/>
  <c r="A179" i="7"/>
  <c r="C179" i="7"/>
  <c r="A180" i="7"/>
  <c r="C180" i="7"/>
  <c r="A181" i="7"/>
  <c r="C181" i="7"/>
  <c r="A182" i="7"/>
  <c r="C182" i="7"/>
  <c r="A183" i="7"/>
  <c r="C183" i="7"/>
  <c r="A184" i="7"/>
  <c r="C184" i="7"/>
  <c r="A185" i="7"/>
  <c r="C185" i="7"/>
  <c r="A186" i="7"/>
  <c r="C186" i="7"/>
  <c r="A187" i="7"/>
  <c r="C187" i="7"/>
  <c r="A188" i="7"/>
  <c r="C188" i="7"/>
  <c r="A189" i="7"/>
  <c r="C189" i="7"/>
  <c r="A190" i="7"/>
  <c r="C190" i="7"/>
  <c r="A191" i="7"/>
  <c r="C191" i="7"/>
  <c r="A192" i="7"/>
  <c r="C192" i="7"/>
  <c r="A193" i="7"/>
  <c r="C193" i="7"/>
  <c r="A194" i="7"/>
  <c r="C194" i="7"/>
  <c r="A195" i="7"/>
  <c r="C195" i="7"/>
  <c r="A196" i="7"/>
  <c r="C196" i="7"/>
  <c r="A197" i="7"/>
  <c r="C197" i="7"/>
  <c r="A198" i="7"/>
  <c r="C198" i="7"/>
  <c r="A199" i="7"/>
  <c r="C199" i="7"/>
  <c r="A200" i="7"/>
  <c r="C200" i="7"/>
  <c r="A201" i="7"/>
  <c r="C201" i="7"/>
  <c r="A202" i="7"/>
  <c r="C202" i="7"/>
  <c r="A203" i="7"/>
  <c r="C203" i="7"/>
  <c r="A204" i="7"/>
  <c r="C204" i="7"/>
  <c r="A205" i="7"/>
  <c r="C205" i="7"/>
  <c r="A206" i="7"/>
  <c r="C206" i="7"/>
  <c r="A207" i="7"/>
  <c r="C207" i="7"/>
  <c r="A208" i="7"/>
  <c r="C208" i="7"/>
  <c r="A209" i="7"/>
  <c r="C209" i="7"/>
  <c r="A210" i="7"/>
  <c r="C210" i="7"/>
  <c r="A211" i="7"/>
  <c r="C211" i="7"/>
  <c r="A212" i="7"/>
  <c r="C212" i="7"/>
  <c r="A213" i="7"/>
  <c r="C213" i="7"/>
  <c r="A214" i="7"/>
  <c r="C214" i="7"/>
  <c r="A215" i="7"/>
  <c r="C215" i="7"/>
  <c r="A216" i="7"/>
  <c r="C216" i="7"/>
  <c r="A217" i="7"/>
  <c r="C217" i="7"/>
  <c r="A218" i="7"/>
  <c r="C218" i="7"/>
  <c r="A219" i="7"/>
  <c r="C219" i="7"/>
  <c r="A220" i="7"/>
  <c r="C220" i="7"/>
  <c r="A221" i="7"/>
  <c r="C221" i="7"/>
  <c r="A222" i="7"/>
  <c r="C222" i="7"/>
  <c r="A223" i="7"/>
  <c r="C223" i="7"/>
  <c r="A224" i="7"/>
  <c r="C224" i="7"/>
  <c r="A225" i="7"/>
  <c r="C225" i="7"/>
  <c r="A226" i="7"/>
  <c r="C226" i="7"/>
  <c r="A227" i="7"/>
  <c r="C227" i="7"/>
  <c r="A228" i="7"/>
  <c r="C228" i="7"/>
  <c r="A229" i="7"/>
  <c r="C229" i="7"/>
  <c r="A230" i="7"/>
  <c r="C230" i="7"/>
  <c r="A231" i="7"/>
  <c r="C231" i="7"/>
  <c r="A232" i="7"/>
  <c r="C232" i="7"/>
  <c r="A233" i="7"/>
  <c r="C233" i="7"/>
  <c r="A234" i="7"/>
  <c r="C234" i="7"/>
  <c r="A235" i="7"/>
  <c r="C235" i="7"/>
  <c r="A236" i="7"/>
  <c r="C236" i="7"/>
  <c r="A237" i="7"/>
  <c r="C237" i="7"/>
  <c r="A238" i="7"/>
  <c r="C238" i="7"/>
  <c r="A239" i="7"/>
  <c r="C239" i="7"/>
  <c r="A240" i="7"/>
  <c r="C240" i="7"/>
  <c r="A241" i="7"/>
  <c r="C241" i="7"/>
  <c r="A242" i="7"/>
  <c r="C242" i="7"/>
  <c r="A243" i="7"/>
  <c r="C243" i="7"/>
  <c r="A244" i="7"/>
  <c r="C244" i="7"/>
  <c r="A245" i="7"/>
  <c r="C245" i="7"/>
  <c r="A246" i="7"/>
  <c r="C246" i="7"/>
  <c r="A247" i="7"/>
  <c r="C247" i="7"/>
  <c r="A248" i="7"/>
  <c r="C248" i="7"/>
  <c r="A249" i="7"/>
  <c r="C249" i="7"/>
  <c r="A250" i="7"/>
  <c r="C250" i="7"/>
  <c r="A251" i="7"/>
  <c r="C251" i="7"/>
  <c r="A252" i="7"/>
  <c r="C252" i="7"/>
  <c r="A253" i="7"/>
  <c r="C253" i="7"/>
  <c r="A254" i="7"/>
  <c r="C254" i="7"/>
  <c r="A255" i="7"/>
  <c r="C255" i="7"/>
  <c r="A256" i="7"/>
  <c r="C256" i="7"/>
  <c r="A257" i="7"/>
  <c r="C257" i="7"/>
  <c r="A258" i="7"/>
  <c r="C258" i="7"/>
  <c r="A259" i="7"/>
  <c r="C259" i="7"/>
  <c r="A260" i="7"/>
  <c r="C260" i="7"/>
  <c r="A261" i="7"/>
  <c r="C261" i="7"/>
  <c r="A262" i="7"/>
  <c r="C262" i="7"/>
  <c r="A263" i="7"/>
  <c r="C263" i="7"/>
  <c r="A264" i="7"/>
  <c r="C264" i="7"/>
  <c r="A265" i="7"/>
  <c r="C265" i="7"/>
  <c r="A266" i="7"/>
  <c r="C266" i="7"/>
  <c r="A267" i="7"/>
  <c r="C267" i="7"/>
  <c r="A268" i="7"/>
  <c r="C268" i="7"/>
  <c r="A269" i="7"/>
  <c r="C269" i="7"/>
  <c r="A270" i="7"/>
  <c r="C270" i="7"/>
  <c r="A271" i="7"/>
  <c r="C271" i="7"/>
  <c r="A272" i="7"/>
  <c r="C272" i="7"/>
  <c r="A273" i="7"/>
  <c r="C273" i="7"/>
  <c r="A274" i="7"/>
  <c r="C274" i="7"/>
  <c r="A275" i="7"/>
  <c r="C275" i="7"/>
  <c r="A276" i="7"/>
  <c r="C276" i="7"/>
  <c r="A277" i="7"/>
  <c r="C277" i="7"/>
  <c r="A278" i="7"/>
  <c r="C278" i="7"/>
  <c r="A279" i="7"/>
  <c r="C279" i="7"/>
  <c r="A280" i="7"/>
  <c r="C280" i="7"/>
  <c r="A281" i="7"/>
  <c r="C281" i="7"/>
  <c r="A282" i="7"/>
  <c r="C282" i="7"/>
  <c r="A283" i="7"/>
  <c r="C283" i="7"/>
  <c r="A284" i="7"/>
  <c r="C284" i="7"/>
  <c r="A285" i="7"/>
  <c r="C285" i="7"/>
  <c r="A286" i="7"/>
  <c r="C286" i="7"/>
  <c r="A287" i="7"/>
  <c r="C287" i="7"/>
  <c r="A288" i="7"/>
  <c r="C288" i="7"/>
  <c r="A289" i="7"/>
  <c r="C289" i="7"/>
  <c r="A290" i="7"/>
  <c r="C290" i="7"/>
  <c r="A291" i="7"/>
  <c r="C291" i="7"/>
  <c r="A292" i="7"/>
  <c r="C292" i="7"/>
  <c r="A293" i="7"/>
  <c r="C293" i="7"/>
  <c r="A294" i="7"/>
  <c r="C294" i="7"/>
  <c r="A295" i="7"/>
  <c r="C295" i="7"/>
  <c r="A296" i="7"/>
  <c r="C296" i="7"/>
  <c r="A297" i="7"/>
  <c r="C297" i="7"/>
  <c r="A298" i="7"/>
  <c r="C298" i="7"/>
  <c r="A299" i="7"/>
  <c r="C299" i="7"/>
  <c r="A300" i="7"/>
  <c r="C300" i="7"/>
  <c r="A301" i="7"/>
  <c r="C301" i="7"/>
  <c r="A302" i="7"/>
  <c r="C302" i="7"/>
  <c r="A303" i="7"/>
  <c r="C303" i="7"/>
  <c r="A304" i="7"/>
  <c r="C304" i="7"/>
  <c r="A305" i="7"/>
  <c r="C305" i="7"/>
  <c r="A306" i="7"/>
  <c r="C306" i="7"/>
  <c r="A307" i="7"/>
  <c r="C307" i="7"/>
  <c r="A308" i="7"/>
  <c r="C308" i="7"/>
  <c r="A309" i="7"/>
  <c r="C309" i="7"/>
  <c r="A310" i="7"/>
  <c r="C310" i="7"/>
  <c r="A311" i="7"/>
  <c r="C311" i="7"/>
  <c r="A312" i="7"/>
  <c r="C312" i="7"/>
  <c r="A313" i="7"/>
  <c r="C313" i="7"/>
  <c r="A314" i="7"/>
  <c r="C314" i="7"/>
  <c r="A315" i="7"/>
  <c r="C315" i="7"/>
  <c r="A316" i="7"/>
  <c r="C316" i="7"/>
  <c r="A317" i="7"/>
  <c r="C317" i="7"/>
  <c r="A318" i="7"/>
  <c r="C318" i="7"/>
  <c r="A319" i="7"/>
  <c r="C319" i="7"/>
  <c r="A320" i="7"/>
  <c r="C320" i="7"/>
  <c r="A321" i="7"/>
  <c r="C321" i="7"/>
  <c r="A322" i="7"/>
  <c r="C322" i="7"/>
  <c r="A323" i="7"/>
  <c r="C323" i="7"/>
  <c r="A324" i="7"/>
  <c r="C324" i="7"/>
  <c r="A325" i="7"/>
  <c r="C325" i="7"/>
  <c r="A326" i="7"/>
  <c r="C326" i="7"/>
  <c r="A327" i="7"/>
  <c r="C327" i="7"/>
  <c r="A328" i="7"/>
  <c r="C328" i="7"/>
  <c r="A329" i="7"/>
  <c r="C329" i="7"/>
  <c r="A330" i="7"/>
  <c r="C330" i="7"/>
  <c r="A331" i="7"/>
  <c r="C331" i="7"/>
  <c r="A332" i="7"/>
  <c r="C332" i="7"/>
  <c r="A333" i="7"/>
  <c r="C333" i="7"/>
  <c r="A334" i="7"/>
  <c r="C334" i="7"/>
  <c r="A335" i="7"/>
  <c r="C335" i="7"/>
  <c r="A336" i="7"/>
  <c r="C336" i="7"/>
  <c r="A337" i="7"/>
  <c r="C337" i="7"/>
  <c r="A338" i="7"/>
  <c r="C338" i="7"/>
  <c r="A339" i="7"/>
  <c r="C339" i="7"/>
  <c r="A340" i="7"/>
  <c r="C340" i="7"/>
  <c r="A341" i="7"/>
  <c r="C341" i="7"/>
  <c r="A342" i="7"/>
  <c r="C342" i="7"/>
  <c r="A343" i="7"/>
  <c r="C343" i="7"/>
  <c r="A344" i="7"/>
  <c r="C344" i="7"/>
  <c r="A345" i="7"/>
  <c r="C345" i="7"/>
  <c r="A346" i="7"/>
  <c r="C346" i="7"/>
  <c r="A347" i="7"/>
  <c r="C347" i="7"/>
  <c r="A348" i="7"/>
  <c r="C348" i="7"/>
  <c r="A349" i="7"/>
  <c r="C349" i="7"/>
  <c r="A350" i="7"/>
  <c r="C350" i="7"/>
  <c r="A351" i="7"/>
  <c r="C351" i="7"/>
  <c r="A352" i="7"/>
  <c r="C352" i="7"/>
  <c r="A353" i="7"/>
  <c r="C353" i="7"/>
  <c r="A354" i="7"/>
  <c r="C354" i="7"/>
  <c r="A355" i="7"/>
  <c r="C355" i="7"/>
  <c r="A356" i="7"/>
  <c r="C356" i="7"/>
  <c r="A357" i="7"/>
  <c r="C357" i="7"/>
  <c r="A358" i="7"/>
  <c r="C358" i="7"/>
  <c r="A359" i="7"/>
  <c r="C359" i="7"/>
  <c r="A360" i="7"/>
  <c r="C360" i="7"/>
  <c r="A361" i="7"/>
  <c r="C361" i="7"/>
  <c r="A362" i="7"/>
  <c r="C362" i="7"/>
  <c r="A363" i="7"/>
  <c r="C363" i="7"/>
  <c r="A364" i="7"/>
  <c r="C364" i="7"/>
  <c r="A365" i="7"/>
  <c r="C365" i="7"/>
  <c r="A366" i="7"/>
  <c r="C366" i="7"/>
  <c r="A367" i="7"/>
  <c r="C367" i="7"/>
  <c r="A368" i="7"/>
  <c r="C368" i="7"/>
  <c r="A369" i="7"/>
  <c r="C369" i="7"/>
  <c r="A370" i="7"/>
  <c r="C370" i="7"/>
  <c r="A371" i="7"/>
  <c r="C371" i="7"/>
  <c r="A372" i="7"/>
  <c r="C372" i="7"/>
  <c r="A373" i="7"/>
  <c r="C373" i="7"/>
  <c r="A374" i="7"/>
  <c r="C374" i="7"/>
  <c r="A375" i="7"/>
  <c r="C375" i="7"/>
  <c r="A376" i="7"/>
  <c r="C376" i="7"/>
  <c r="A377" i="7"/>
  <c r="C377" i="7"/>
  <c r="A378" i="7"/>
  <c r="C378" i="7"/>
  <c r="A379" i="7"/>
  <c r="C379" i="7"/>
  <c r="A380" i="7"/>
  <c r="C380" i="7"/>
  <c r="A381" i="7"/>
  <c r="C381" i="7"/>
  <c r="A382" i="7"/>
  <c r="C382" i="7"/>
  <c r="A383" i="7"/>
  <c r="C383" i="7"/>
  <c r="A384" i="7"/>
  <c r="C384" i="7"/>
  <c r="A385" i="7"/>
  <c r="C385" i="7"/>
  <c r="A386" i="7"/>
  <c r="C386" i="7"/>
  <c r="A387" i="7"/>
  <c r="C387" i="7"/>
  <c r="A388" i="7"/>
  <c r="C388" i="7"/>
  <c r="A389" i="7"/>
  <c r="C389" i="7"/>
  <c r="A390" i="7"/>
  <c r="C390" i="7"/>
  <c r="A391" i="7"/>
  <c r="C391" i="7"/>
  <c r="A392" i="7"/>
  <c r="C392" i="7"/>
  <c r="A393" i="7"/>
  <c r="C393" i="7"/>
  <c r="A394" i="7"/>
  <c r="C394" i="7"/>
  <c r="A395" i="7"/>
  <c r="C395" i="7"/>
  <c r="A396" i="7"/>
  <c r="C396" i="7"/>
  <c r="A397" i="7"/>
  <c r="C397" i="7"/>
  <c r="A398" i="7"/>
  <c r="C398" i="7"/>
  <c r="A399" i="7"/>
  <c r="C399" i="7"/>
  <c r="A400" i="7"/>
  <c r="C400" i="7"/>
  <c r="A401" i="7"/>
  <c r="C401" i="7"/>
  <c r="A402" i="7"/>
  <c r="C402" i="7"/>
  <c r="A403" i="7"/>
  <c r="C403" i="7"/>
  <c r="A404" i="7"/>
  <c r="C404" i="7"/>
  <c r="A405" i="7"/>
  <c r="C405" i="7"/>
  <c r="A406" i="7"/>
  <c r="C406" i="7"/>
  <c r="A407" i="7"/>
  <c r="C407" i="7"/>
  <c r="A408" i="7"/>
  <c r="C408" i="7"/>
  <c r="A409" i="7"/>
  <c r="C409" i="7"/>
  <c r="A410" i="7"/>
  <c r="C410" i="7"/>
  <c r="A411" i="7"/>
  <c r="C411" i="7"/>
  <c r="A412" i="7"/>
  <c r="C412" i="7"/>
  <c r="A413" i="7"/>
  <c r="C413" i="7"/>
  <c r="A414" i="7"/>
  <c r="C414" i="7"/>
  <c r="A415" i="7"/>
  <c r="C415" i="7"/>
  <c r="A416" i="7"/>
  <c r="C416" i="7"/>
  <c r="A417" i="7"/>
  <c r="C417" i="7"/>
  <c r="A418" i="7"/>
  <c r="C418" i="7"/>
  <c r="A419" i="7"/>
  <c r="C419" i="7"/>
  <c r="A420" i="7"/>
  <c r="C420" i="7"/>
  <c r="A421" i="7"/>
  <c r="C421" i="7"/>
  <c r="A422" i="7"/>
  <c r="C422" i="7"/>
  <c r="A423" i="7"/>
  <c r="C423" i="7"/>
  <c r="A424" i="7"/>
  <c r="C424" i="7"/>
  <c r="A425" i="7"/>
  <c r="C425" i="7"/>
  <c r="A426" i="7"/>
  <c r="C426" i="7"/>
  <c r="A427" i="7"/>
  <c r="C427" i="7"/>
  <c r="A428" i="7"/>
  <c r="C428" i="7"/>
  <c r="A429" i="7"/>
  <c r="C429" i="7"/>
  <c r="A430" i="7"/>
  <c r="C430" i="7"/>
  <c r="A431" i="7"/>
  <c r="C431" i="7"/>
  <c r="A432" i="7"/>
  <c r="C432" i="7"/>
  <c r="A433" i="7"/>
  <c r="C433" i="7"/>
  <c r="A434" i="7"/>
  <c r="C434" i="7"/>
  <c r="A435" i="7"/>
  <c r="C435" i="7"/>
  <c r="A436" i="7"/>
  <c r="C436" i="7"/>
  <c r="A437" i="7"/>
  <c r="C437" i="7"/>
  <c r="A438" i="7"/>
  <c r="C438" i="7"/>
  <c r="A439" i="7"/>
  <c r="C439" i="7"/>
  <c r="A440" i="7"/>
  <c r="C440" i="7"/>
  <c r="A441" i="7"/>
  <c r="C441" i="7"/>
  <c r="A442" i="7"/>
  <c r="C442" i="7"/>
  <c r="A443" i="7"/>
  <c r="C443" i="7"/>
  <c r="A444" i="7"/>
  <c r="C444" i="7"/>
  <c r="A445" i="7"/>
  <c r="C445" i="7"/>
  <c r="A446" i="7"/>
  <c r="C446" i="7"/>
  <c r="A447" i="7"/>
  <c r="C447" i="7"/>
  <c r="A448" i="7"/>
  <c r="C448" i="7"/>
  <c r="A449" i="7"/>
  <c r="C449" i="7"/>
  <c r="A450" i="7"/>
  <c r="C450" i="7"/>
  <c r="A451" i="7"/>
  <c r="C451" i="7"/>
  <c r="A452" i="7"/>
  <c r="C452" i="7"/>
  <c r="A453" i="7"/>
  <c r="C453" i="7"/>
  <c r="A454" i="7"/>
  <c r="C454" i="7"/>
  <c r="A455" i="7"/>
  <c r="C455" i="7"/>
  <c r="A456" i="7"/>
  <c r="C456" i="7"/>
  <c r="A457" i="7"/>
  <c r="C457" i="7"/>
  <c r="A458" i="7"/>
  <c r="C458" i="7"/>
  <c r="A459" i="7"/>
  <c r="C459" i="7"/>
  <c r="A460" i="7"/>
  <c r="C460" i="7"/>
  <c r="A461" i="7"/>
  <c r="C461" i="7"/>
  <c r="A462" i="7"/>
  <c r="C462" i="7"/>
  <c r="A463" i="7"/>
  <c r="C463" i="7"/>
  <c r="A464" i="7"/>
  <c r="C464" i="7"/>
  <c r="A465" i="7"/>
  <c r="C465" i="7"/>
  <c r="A466" i="7"/>
  <c r="C466" i="7"/>
  <c r="A467" i="7"/>
  <c r="C467" i="7"/>
  <c r="A468" i="7"/>
  <c r="C468" i="7"/>
  <c r="A469" i="7"/>
  <c r="C469" i="7"/>
  <c r="A470" i="7"/>
  <c r="C470" i="7"/>
  <c r="A471" i="7"/>
  <c r="C471" i="7"/>
  <c r="A472" i="7"/>
  <c r="C472" i="7"/>
  <c r="A473" i="7"/>
  <c r="C473" i="7"/>
  <c r="A474" i="7"/>
  <c r="C474" i="7"/>
  <c r="A475" i="7"/>
  <c r="C475" i="7"/>
  <c r="A476" i="7"/>
  <c r="C476" i="7"/>
  <c r="A477" i="7"/>
  <c r="C477" i="7"/>
  <c r="A478" i="7"/>
  <c r="C478" i="7"/>
  <c r="A479" i="7"/>
  <c r="C479" i="7"/>
  <c r="A480" i="7"/>
  <c r="C480" i="7"/>
  <c r="A481" i="7"/>
  <c r="C481" i="7"/>
  <c r="A482" i="7"/>
  <c r="C482" i="7"/>
  <c r="A483" i="7"/>
  <c r="C483" i="7"/>
  <c r="A484" i="7"/>
  <c r="C484" i="7"/>
  <c r="A485" i="7"/>
  <c r="C485" i="7"/>
  <c r="A486" i="7"/>
  <c r="C486" i="7"/>
  <c r="A487" i="7"/>
  <c r="C487" i="7"/>
  <c r="A488" i="7"/>
  <c r="C488" i="7"/>
  <c r="A489" i="7"/>
  <c r="C489" i="7"/>
  <c r="A490" i="7"/>
  <c r="C490" i="7"/>
  <c r="A491" i="7"/>
  <c r="C491" i="7"/>
  <c r="A492" i="7"/>
  <c r="C492" i="7"/>
  <c r="A493" i="7"/>
  <c r="C493" i="7"/>
  <c r="A494" i="7"/>
  <c r="C494" i="7"/>
  <c r="A495" i="7"/>
  <c r="C495" i="7"/>
  <c r="A496" i="7"/>
  <c r="C496" i="7"/>
  <c r="A497" i="7"/>
  <c r="C497" i="7"/>
  <c r="A498" i="7"/>
  <c r="C498" i="7"/>
  <c r="A499" i="7"/>
  <c r="C499" i="7"/>
  <c r="C11" i="7"/>
  <c r="L26" i="1"/>
  <c r="B249" i="7"/>
  <c r="G249" i="7"/>
  <c r="B250" i="7"/>
  <c r="G250" i="7"/>
  <c r="B251" i="7"/>
  <c r="G251" i="7"/>
  <c r="B252" i="7"/>
  <c r="G252" i="7"/>
  <c r="F134" i="7"/>
  <c r="B134" i="7"/>
  <c r="E134" i="7"/>
  <c r="G134" i="7"/>
  <c r="B135" i="7"/>
  <c r="G135" i="7"/>
  <c r="B136" i="7"/>
  <c r="G136" i="7"/>
  <c r="B137" i="7"/>
  <c r="G137" i="7"/>
  <c r="B138" i="7"/>
  <c r="G138" i="7"/>
  <c r="B139" i="7"/>
  <c r="G139" i="7"/>
  <c r="B140" i="7"/>
  <c r="G140" i="7"/>
  <c r="B141" i="7"/>
  <c r="G141" i="7"/>
  <c r="B142" i="7"/>
  <c r="G142" i="7"/>
  <c r="B143" i="7"/>
  <c r="G143" i="7"/>
  <c r="B144" i="7"/>
  <c r="G144" i="7"/>
  <c r="B145" i="7"/>
  <c r="G145" i="7"/>
  <c r="B146" i="7"/>
  <c r="G146" i="7"/>
  <c r="B147" i="7"/>
  <c r="G147" i="7"/>
  <c r="B148" i="7"/>
  <c r="G148" i="7"/>
  <c r="B149" i="7"/>
  <c r="G149" i="7"/>
  <c r="B150" i="7"/>
  <c r="G150" i="7"/>
  <c r="B151" i="7"/>
  <c r="G151" i="7"/>
  <c r="B152" i="7"/>
  <c r="G152" i="7"/>
  <c r="B153" i="7"/>
  <c r="G153" i="7"/>
  <c r="B154" i="7"/>
  <c r="G154" i="7"/>
  <c r="B155" i="7"/>
  <c r="G155" i="7"/>
  <c r="B156" i="7"/>
  <c r="G156" i="7"/>
  <c r="B157" i="7"/>
  <c r="G157" i="7"/>
  <c r="B158" i="7"/>
  <c r="G158" i="7"/>
  <c r="B159" i="7"/>
  <c r="G159" i="7"/>
  <c r="B160" i="7"/>
  <c r="G160" i="7"/>
  <c r="B161" i="7"/>
  <c r="G161" i="7"/>
  <c r="B162" i="7"/>
  <c r="G162" i="7"/>
  <c r="B163" i="7"/>
  <c r="G163" i="7"/>
  <c r="B164" i="7"/>
  <c r="G164" i="7"/>
  <c r="B165" i="7"/>
  <c r="G165" i="7"/>
  <c r="B166" i="7"/>
  <c r="G166" i="7"/>
  <c r="B167" i="7"/>
  <c r="G167" i="7"/>
  <c r="B168" i="7"/>
  <c r="G168" i="7"/>
  <c r="B169" i="7"/>
  <c r="G169" i="7"/>
  <c r="B170" i="7"/>
  <c r="G170" i="7"/>
  <c r="B171" i="7"/>
  <c r="G171" i="7"/>
  <c r="B172" i="7"/>
  <c r="G172" i="7"/>
  <c r="B173" i="7"/>
  <c r="G173" i="7"/>
  <c r="B174" i="7"/>
  <c r="G174" i="7"/>
  <c r="B175" i="7"/>
  <c r="G175" i="7"/>
  <c r="B176" i="7"/>
  <c r="G176" i="7"/>
  <c r="B177" i="7"/>
  <c r="G177" i="7"/>
  <c r="B178" i="7"/>
  <c r="G178" i="7"/>
  <c r="B179" i="7"/>
  <c r="G179" i="7"/>
  <c r="B180" i="7"/>
  <c r="G180" i="7"/>
  <c r="B181" i="7"/>
  <c r="G181" i="7"/>
  <c r="B182" i="7"/>
  <c r="G182" i="7"/>
  <c r="B183" i="7"/>
  <c r="G183" i="7"/>
  <c r="B184" i="7"/>
  <c r="G184" i="7"/>
  <c r="B185" i="7"/>
  <c r="G185" i="7"/>
  <c r="B186" i="7"/>
  <c r="G186" i="7"/>
  <c r="B187" i="7"/>
  <c r="G187" i="7"/>
  <c r="B188" i="7"/>
  <c r="G188" i="7"/>
  <c r="B189" i="7"/>
  <c r="G189" i="7"/>
  <c r="B190" i="7"/>
  <c r="G190" i="7"/>
  <c r="B191" i="7"/>
  <c r="G191" i="7"/>
  <c r="B192" i="7"/>
  <c r="G192" i="7"/>
  <c r="B193" i="7"/>
  <c r="G193" i="7"/>
  <c r="B194" i="7"/>
  <c r="G194" i="7"/>
  <c r="B195" i="7"/>
  <c r="G195" i="7"/>
  <c r="B196" i="7"/>
  <c r="G196" i="7"/>
  <c r="B197" i="7"/>
  <c r="G197" i="7"/>
  <c r="B198" i="7"/>
  <c r="G198" i="7"/>
  <c r="B199" i="7"/>
  <c r="G199" i="7"/>
  <c r="B200" i="7"/>
  <c r="G200" i="7"/>
  <c r="B201" i="7"/>
  <c r="G201" i="7"/>
  <c r="B202" i="7"/>
  <c r="G202" i="7"/>
  <c r="B203" i="7"/>
  <c r="G203" i="7"/>
  <c r="B204" i="7"/>
  <c r="G204" i="7"/>
  <c r="B205" i="7"/>
  <c r="G205" i="7"/>
  <c r="B206" i="7"/>
  <c r="G206" i="7"/>
  <c r="B207" i="7"/>
  <c r="G207" i="7"/>
  <c r="B208" i="7"/>
  <c r="G208" i="7"/>
  <c r="B209" i="7"/>
  <c r="G209" i="7"/>
  <c r="B210" i="7"/>
  <c r="G210" i="7"/>
  <c r="B211" i="7"/>
  <c r="G211" i="7"/>
  <c r="B212" i="7"/>
  <c r="G212" i="7"/>
  <c r="B213" i="7"/>
  <c r="G213" i="7"/>
  <c r="B214" i="7"/>
  <c r="G214" i="7"/>
  <c r="B215" i="7"/>
  <c r="G215" i="7"/>
  <c r="B216" i="7"/>
  <c r="G216" i="7"/>
  <c r="B217" i="7"/>
  <c r="G217" i="7"/>
  <c r="B218" i="7"/>
  <c r="G218" i="7"/>
  <c r="B219" i="7"/>
  <c r="G219" i="7"/>
  <c r="B220" i="7"/>
  <c r="G220" i="7"/>
  <c r="B221" i="7"/>
  <c r="G221" i="7"/>
  <c r="B222" i="7"/>
  <c r="G222" i="7"/>
  <c r="B223" i="7"/>
  <c r="G223" i="7"/>
  <c r="B224" i="7"/>
  <c r="G224" i="7"/>
  <c r="B225" i="7"/>
  <c r="G225" i="7"/>
  <c r="B226" i="7"/>
  <c r="G226" i="7"/>
  <c r="B227" i="7"/>
  <c r="G227" i="7"/>
  <c r="B228" i="7"/>
  <c r="G228" i="7"/>
  <c r="B229" i="7"/>
  <c r="G229" i="7"/>
  <c r="B230" i="7"/>
  <c r="G230" i="7"/>
  <c r="B231" i="7"/>
  <c r="G231" i="7"/>
  <c r="B232" i="7"/>
  <c r="G232" i="7"/>
  <c r="B233" i="7"/>
  <c r="G233" i="7"/>
  <c r="B234" i="7"/>
  <c r="G234" i="7"/>
  <c r="B235" i="7"/>
  <c r="G235" i="7"/>
  <c r="B236" i="7"/>
  <c r="G236" i="7"/>
  <c r="B237" i="7"/>
  <c r="G237" i="7"/>
  <c r="B238" i="7"/>
  <c r="G238" i="7"/>
  <c r="B239" i="7"/>
  <c r="G239" i="7"/>
  <c r="B240" i="7"/>
  <c r="G240" i="7"/>
  <c r="B241" i="7"/>
  <c r="G241" i="7"/>
  <c r="B242" i="7"/>
  <c r="G242" i="7"/>
  <c r="B243" i="7"/>
  <c r="G243" i="7"/>
  <c r="B244" i="7"/>
  <c r="G244" i="7"/>
  <c r="B245" i="7"/>
  <c r="G245" i="7"/>
  <c r="B246" i="7"/>
  <c r="G246" i="7"/>
  <c r="B247" i="7"/>
  <c r="G247" i="7"/>
  <c r="B248" i="7"/>
  <c r="G248" i="7"/>
  <c r="B253" i="7"/>
  <c r="G253" i="7"/>
  <c r="B254" i="7"/>
  <c r="G254" i="7"/>
  <c r="B255" i="7"/>
  <c r="G255" i="7"/>
  <c r="B256" i="7"/>
  <c r="G256" i="7"/>
  <c r="B257" i="7"/>
  <c r="G257" i="7"/>
  <c r="B258" i="7"/>
  <c r="G258" i="7"/>
  <c r="B259" i="7"/>
  <c r="G259" i="7"/>
  <c r="B260" i="7"/>
  <c r="G260" i="7"/>
  <c r="B261" i="7"/>
  <c r="G261" i="7"/>
  <c r="B262" i="7"/>
  <c r="G262" i="7"/>
  <c r="B263" i="7"/>
  <c r="G263" i="7"/>
  <c r="B264" i="7"/>
  <c r="G264" i="7"/>
  <c r="B265" i="7"/>
  <c r="G265" i="7"/>
  <c r="B266" i="7"/>
  <c r="G266" i="7"/>
  <c r="B267" i="7"/>
  <c r="G267" i="7"/>
  <c r="B268" i="7"/>
  <c r="G268" i="7"/>
  <c r="B269" i="7"/>
  <c r="G269" i="7"/>
  <c r="B270" i="7"/>
  <c r="G270" i="7"/>
  <c r="B271" i="7"/>
  <c r="G271" i="7"/>
  <c r="B272" i="7"/>
  <c r="G272" i="7"/>
  <c r="B273" i="7"/>
  <c r="G273" i="7"/>
  <c r="B274" i="7"/>
  <c r="G274" i="7"/>
  <c r="B275" i="7"/>
  <c r="G275" i="7"/>
  <c r="B276" i="7"/>
  <c r="G276" i="7"/>
  <c r="B277" i="7"/>
  <c r="G277" i="7"/>
  <c r="B278" i="7"/>
  <c r="G278" i="7"/>
  <c r="B279" i="7"/>
  <c r="G279" i="7"/>
  <c r="B280" i="7"/>
  <c r="G280" i="7"/>
  <c r="B281" i="7"/>
  <c r="G281" i="7"/>
  <c r="B282" i="7"/>
  <c r="G282" i="7"/>
  <c r="B283" i="7"/>
  <c r="G283" i="7"/>
  <c r="B284" i="7"/>
  <c r="G284" i="7"/>
  <c r="B285" i="7"/>
  <c r="G285" i="7"/>
  <c r="B286" i="7"/>
  <c r="G286" i="7"/>
  <c r="B287" i="7"/>
  <c r="G287" i="7"/>
  <c r="B288" i="7"/>
  <c r="G288" i="7"/>
  <c r="B289" i="7"/>
  <c r="G289" i="7"/>
  <c r="B290" i="7"/>
  <c r="G290" i="7"/>
  <c r="B291" i="7"/>
  <c r="G291" i="7"/>
  <c r="B292" i="7"/>
  <c r="G292" i="7"/>
  <c r="B293" i="7"/>
  <c r="G293" i="7"/>
  <c r="B294" i="7"/>
  <c r="G294" i="7"/>
  <c r="B295" i="7"/>
  <c r="G295" i="7"/>
  <c r="B296" i="7"/>
  <c r="G296" i="7"/>
  <c r="B297" i="7"/>
  <c r="G297" i="7"/>
  <c r="B298" i="7"/>
  <c r="G298" i="7"/>
  <c r="B299" i="7"/>
  <c r="G299" i="7"/>
  <c r="B300" i="7"/>
  <c r="G300" i="7"/>
  <c r="B301" i="7"/>
  <c r="G301" i="7"/>
  <c r="B302" i="7"/>
  <c r="G302" i="7"/>
  <c r="B303" i="7"/>
  <c r="G303" i="7"/>
  <c r="B304" i="7"/>
  <c r="G304" i="7"/>
  <c r="B305" i="7"/>
  <c r="G305" i="7"/>
  <c r="B306" i="7"/>
  <c r="G306" i="7"/>
  <c r="B307" i="7"/>
  <c r="G307" i="7"/>
  <c r="B308" i="7"/>
  <c r="G308" i="7"/>
  <c r="B309" i="7"/>
  <c r="G309" i="7"/>
  <c r="B310" i="7"/>
  <c r="G310" i="7"/>
  <c r="B311" i="7"/>
  <c r="G311" i="7"/>
  <c r="B312" i="7"/>
  <c r="G312" i="7"/>
  <c r="B313" i="7"/>
  <c r="G313" i="7"/>
  <c r="B314" i="7"/>
  <c r="G314" i="7"/>
  <c r="B315" i="7"/>
  <c r="G315" i="7"/>
  <c r="B316" i="7"/>
  <c r="G316" i="7"/>
  <c r="B317" i="7"/>
  <c r="G317" i="7"/>
  <c r="B318" i="7"/>
  <c r="G318" i="7"/>
  <c r="B319" i="7"/>
  <c r="G319" i="7"/>
  <c r="B320" i="7"/>
  <c r="G320" i="7"/>
  <c r="B321" i="7"/>
  <c r="G321" i="7"/>
  <c r="B322" i="7"/>
  <c r="G322" i="7"/>
  <c r="B323" i="7"/>
  <c r="G323" i="7"/>
  <c r="B324" i="7"/>
  <c r="G324" i="7"/>
  <c r="B325" i="7"/>
  <c r="G325" i="7"/>
  <c r="B326" i="7"/>
  <c r="G326" i="7"/>
  <c r="B327" i="7"/>
  <c r="G327" i="7"/>
  <c r="B328" i="7"/>
  <c r="G328" i="7"/>
  <c r="B329" i="7"/>
  <c r="G329" i="7"/>
  <c r="B330" i="7"/>
  <c r="G330" i="7"/>
  <c r="B331" i="7"/>
  <c r="G331" i="7"/>
  <c r="B332" i="7"/>
  <c r="G332" i="7"/>
  <c r="B333" i="7"/>
  <c r="G333" i="7"/>
  <c r="B334" i="7"/>
  <c r="G334" i="7"/>
  <c r="B335" i="7"/>
  <c r="G335" i="7"/>
  <c r="B336" i="7"/>
  <c r="G336" i="7"/>
  <c r="B337" i="7"/>
  <c r="G337" i="7"/>
  <c r="B338" i="7"/>
  <c r="G338" i="7"/>
  <c r="B339" i="7"/>
  <c r="G339" i="7"/>
  <c r="B340" i="7"/>
  <c r="G340" i="7"/>
  <c r="B341" i="7"/>
  <c r="G341" i="7"/>
  <c r="B342" i="7"/>
  <c r="G342" i="7"/>
  <c r="B343" i="7"/>
  <c r="G343" i="7"/>
  <c r="B344" i="7"/>
  <c r="G344" i="7"/>
  <c r="B345" i="7"/>
  <c r="G345" i="7"/>
  <c r="B346" i="7"/>
  <c r="G346" i="7"/>
  <c r="B347" i="7"/>
  <c r="G347" i="7"/>
  <c r="B348" i="7"/>
  <c r="G348" i="7"/>
  <c r="B349" i="7"/>
  <c r="G349" i="7"/>
  <c r="B350" i="7"/>
  <c r="G350" i="7"/>
  <c r="B351" i="7"/>
  <c r="G351" i="7"/>
  <c r="B352" i="7"/>
  <c r="G352" i="7"/>
  <c r="B353" i="7"/>
  <c r="G353" i="7"/>
  <c r="B354" i="7"/>
  <c r="G354" i="7"/>
  <c r="B355" i="7"/>
  <c r="G355" i="7"/>
  <c r="B356" i="7"/>
  <c r="G356" i="7"/>
  <c r="B357" i="7"/>
  <c r="G357" i="7"/>
  <c r="B358" i="7"/>
  <c r="G358" i="7"/>
  <c r="B359" i="7"/>
  <c r="G359" i="7"/>
  <c r="B360" i="7"/>
  <c r="G360" i="7"/>
  <c r="B361" i="7"/>
  <c r="G361" i="7"/>
  <c r="B362" i="7"/>
  <c r="G362" i="7"/>
  <c r="B363" i="7"/>
  <c r="G363" i="7"/>
  <c r="B364" i="7"/>
  <c r="G364" i="7"/>
  <c r="B365" i="7"/>
  <c r="G365" i="7"/>
  <c r="B366" i="7"/>
  <c r="G366" i="7"/>
  <c r="B367" i="7"/>
  <c r="G367" i="7"/>
  <c r="B368" i="7"/>
  <c r="G368" i="7"/>
  <c r="B369" i="7"/>
  <c r="G369" i="7"/>
  <c r="B370" i="7"/>
  <c r="G370" i="7"/>
  <c r="B371" i="7"/>
  <c r="G371" i="7"/>
  <c r="B372" i="7"/>
  <c r="G372" i="7"/>
  <c r="B373" i="7"/>
  <c r="G373" i="7"/>
  <c r="B374" i="7"/>
  <c r="G374" i="7"/>
  <c r="B375" i="7"/>
  <c r="G375" i="7"/>
  <c r="B376" i="7"/>
  <c r="G376" i="7"/>
  <c r="B377" i="7"/>
  <c r="G377" i="7"/>
  <c r="B378" i="7"/>
  <c r="G378" i="7"/>
  <c r="B379" i="7"/>
  <c r="G379" i="7"/>
  <c r="B380" i="7"/>
  <c r="G380" i="7"/>
  <c r="B381" i="7"/>
  <c r="G381" i="7"/>
  <c r="B382" i="7"/>
  <c r="G382" i="7"/>
  <c r="B383" i="7"/>
  <c r="G383" i="7"/>
  <c r="B384" i="7"/>
  <c r="G384" i="7"/>
  <c r="B385" i="7"/>
  <c r="G385" i="7"/>
  <c r="B386" i="7"/>
  <c r="G386" i="7"/>
  <c r="B387" i="7"/>
  <c r="G387" i="7"/>
  <c r="B388" i="7"/>
  <c r="G388" i="7"/>
  <c r="B389" i="7"/>
  <c r="G389" i="7"/>
  <c r="B390" i="7"/>
  <c r="G390" i="7"/>
  <c r="B391" i="7"/>
  <c r="G391" i="7"/>
  <c r="B392" i="7"/>
  <c r="G392" i="7"/>
  <c r="B393" i="7"/>
  <c r="G393" i="7"/>
  <c r="B394" i="7"/>
  <c r="G394" i="7"/>
  <c r="B395" i="7"/>
  <c r="G395" i="7"/>
  <c r="B396" i="7"/>
  <c r="G396" i="7"/>
  <c r="B397" i="7"/>
  <c r="G397" i="7"/>
  <c r="B398" i="7"/>
  <c r="G398" i="7"/>
  <c r="B399" i="7"/>
  <c r="G399" i="7"/>
  <c r="B400" i="7"/>
  <c r="G400" i="7"/>
  <c r="B401" i="7"/>
  <c r="G401" i="7"/>
  <c r="B402" i="7"/>
  <c r="G402" i="7"/>
  <c r="B403" i="7"/>
  <c r="G403" i="7"/>
  <c r="B404" i="7"/>
  <c r="G404" i="7"/>
  <c r="B405" i="7"/>
  <c r="G405" i="7"/>
  <c r="B406" i="7"/>
  <c r="G406" i="7"/>
  <c r="B407" i="7"/>
  <c r="G407" i="7"/>
  <c r="B408" i="7"/>
  <c r="G408" i="7"/>
  <c r="B409" i="7"/>
  <c r="G409" i="7"/>
  <c r="B410" i="7"/>
  <c r="G410" i="7"/>
  <c r="B411" i="7"/>
  <c r="G411" i="7"/>
  <c r="B412" i="7"/>
  <c r="G412" i="7"/>
  <c r="B413" i="7"/>
  <c r="G413" i="7"/>
  <c r="B414" i="7"/>
  <c r="G414" i="7"/>
  <c r="B415" i="7"/>
  <c r="G415" i="7"/>
  <c r="B416" i="7"/>
  <c r="G416" i="7"/>
  <c r="B417" i="7"/>
  <c r="G417" i="7"/>
  <c r="B418" i="7"/>
  <c r="G418" i="7"/>
  <c r="B419" i="7"/>
  <c r="G419" i="7"/>
  <c r="B420" i="7"/>
  <c r="G420" i="7"/>
  <c r="B421" i="7"/>
  <c r="G421" i="7"/>
  <c r="B422" i="7"/>
  <c r="G422" i="7"/>
  <c r="B423" i="7"/>
  <c r="G423" i="7"/>
  <c r="B424" i="7"/>
  <c r="G424" i="7"/>
  <c r="B425" i="7"/>
  <c r="G425" i="7"/>
  <c r="B426" i="7"/>
  <c r="G426" i="7"/>
  <c r="B427" i="7"/>
  <c r="G427" i="7"/>
  <c r="B428" i="7"/>
  <c r="G428" i="7"/>
  <c r="B429" i="7"/>
  <c r="G429" i="7"/>
  <c r="B430" i="7"/>
  <c r="G430" i="7"/>
  <c r="B431" i="7"/>
  <c r="G431" i="7"/>
  <c r="B432" i="7"/>
  <c r="G432" i="7"/>
  <c r="B433" i="7"/>
  <c r="G433" i="7"/>
  <c r="B434" i="7"/>
  <c r="G434" i="7"/>
  <c r="B435" i="7"/>
  <c r="G435" i="7"/>
  <c r="B436" i="7"/>
  <c r="G436" i="7"/>
  <c r="B437" i="7"/>
  <c r="G437" i="7"/>
  <c r="B438" i="7"/>
  <c r="G438" i="7"/>
  <c r="B439" i="7"/>
  <c r="G439" i="7"/>
  <c r="B440" i="7"/>
  <c r="G440" i="7"/>
  <c r="B441" i="7"/>
  <c r="G441" i="7"/>
  <c r="B442" i="7"/>
  <c r="G442" i="7"/>
  <c r="B443" i="7"/>
  <c r="G443" i="7"/>
  <c r="B444" i="7"/>
  <c r="G444" i="7"/>
  <c r="B445" i="7"/>
  <c r="G445" i="7"/>
  <c r="B446" i="7"/>
  <c r="G446" i="7"/>
  <c r="B447" i="7"/>
  <c r="G447" i="7"/>
  <c r="B448" i="7"/>
  <c r="G448" i="7"/>
  <c r="B449" i="7"/>
  <c r="G449" i="7"/>
  <c r="B450" i="7"/>
  <c r="G450" i="7"/>
  <c r="B451" i="7"/>
  <c r="G451" i="7"/>
  <c r="B452" i="7"/>
  <c r="G452" i="7"/>
  <c r="B453" i="7"/>
  <c r="G453" i="7"/>
  <c r="B454" i="7"/>
  <c r="G454" i="7"/>
  <c r="B455" i="7"/>
  <c r="G455" i="7"/>
  <c r="B456" i="7"/>
  <c r="G456" i="7"/>
  <c r="B457" i="7"/>
  <c r="G457" i="7"/>
  <c r="B458" i="7"/>
  <c r="G458" i="7"/>
  <c r="B459" i="7"/>
  <c r="G459" i="7"/>
  <c r="B460" i="7"/>
  <c r="G460" i="7"/>
  <c r="B461" i="7"/>
  <c r="G461" i="7"/>
  <c r="B462" i="7"/>
  <c r="G462" i="7"/>
  <c r="B463" i="7"/>
  <c r="G463" i="7"/>
  <c r="B464" i="7"/>
  <c r="G464" i="7"/>
  <c r="B465" i="7"/>
  <c r="G465" i="7"/>
  <c r="B466" i="7"/>
  <c r="G466" i="7"/>
  <c r="B467" i="7"/>
  <c r="G467" i="7"/>
  <c r="B468" i="7"/>
  <c r="G468" i="7"/>
  <c r="B469" i="7"/>
  <c r="G469" i="7"/>
  <c r="B470" i="7"/>
  <c r="G470" i="7"/>
  <c r="B471" i="7"/>
  <c r="G471" i="7"/>
  <c r="B472" i="7"/>
  <c r="G472" i="7"/>
  <c r="B473" i="7"/>
  <c r="G473" i="7"/>
  <c r="B474" i="7"/>
  <c r="G474" i="7"/>
  <c r="B475" i="7"/>
  <c r="G475" i="7"/>
  <c r="B476" i="7"/>
  <c r="G476" i="7"/>
  <c r="B477" i="7"/>
  <c r="G477" i="7"/>
  <c r="B478" i="7"/>
  <c r="G478" i="7"/>
  <c r="B479" i="7"/>
  <c r="G479" i="7"/>
  <c r="B480" i="7"/>
  <c r="G480" i="7"/>
  <c r="B481" i="7"/>
  <c r="G481" i="7"/>
  <c r="B482" i="7"/>
  <c r="G482" i="7"/>
  <c r="B483" i="7"/>
  <c r="G483" i="7"/>
  <c r="B484" i="7"/>
  <c r="G484" i="7"/>
  <c r="B485" i="7"/>
  <c r="G485" i="7"/>
  <c r="B486" i="7"/>
  <c r="G486" i="7"/>
  <c r="B487" i="7"/>
  <c r="G487" i="7"/>
  <c r="B488" i="7"/>
  <c r="G488" i="7"/>
  <c r="B489" i="7"/>
  <c r="G489" i="7"/>
  <c r="B490" i="7"/>
  <c r="G490" i="7"/>
  <c r="B491" i="7"/>
  <c r="G491" i="7"/>
  <c r="B492" i="7"/>
  <c r="G492" i="7"/>
  <c r="B493" i="7"/>
  <c r="G493" i="7"/>
  <c r="B494" i="7"/>
  <c r="G494" i="7"/>
  <c r="B495" i="7"/>
  <c r="G495" i="7"/>
  <c r="B496" i="7"/>
  <c r="G496" i="7"/>
  <c r="B497" i="7"/>
  <c r="G497" i="7"/>
  <c r="B498" i="7"/>
  <c r="G498" i="7"/>
  <c r="B499" i="7"/>
  <c r="G499" i="7"/>
  <c r="A500" i="7"/>
  <c r="B500" i="7"/>
  <c r="G500" i="7"/>
  <c r="C10" i="7"/>
  <c r="L25" i="1"/>
  <c r="A14" i="7"/>
  <c r="F500" i="7"/>
  <c r="E500" i="7"/>
  <c r="D500" i="7"/>
  <c r="C500" i="7"/>
  <c r="F499" i="7"/>
  <c r="E499" i="7"/>
  <c r="D499" i="7"/>
  <c r="F498" i="7"/>
  <c r="E498" i="7"/>
  <c r="D498" i="7"/>
  <c r="F497" i="7"/>
  <c r="E497" i="7"/>
  <c r="D497" i="7"/>
  <c r="F496" i="7"/>
  <c r="E496" i="7"/>
  <c r="D496" i="7"/>
  <c r="F495" i="7"/>
  <c r="E495" i="7"/>
  <c r="D495" i="7"/>
  <c r="F494" i="7"/>
  <c r="E494" i="7"/>
  <c r="D494" i="7"/>
  <c r="F493" i="7"/>
  <c r="E493" i="7"/>
  <c r="D493" i="7"/>
  <c r="F492" i="7"/>
  <c r="E492" i="7"/>
  <c r="D492" i="7"/>
  <c r="F491" i="7"/>
  <c r="E491" i="7"/>
  <c r="D491" i="7"/>
  <c r="F490" i="7"/>
  <c r="E490" i="7"/>
  <c r="D490" i="7"/>
  <c r="F489" i="7"/>
  <c r="E489" i="7"/>
  <c r="D489" i="7"/>
  <c r="F488" i="7"/>
  <c r="E488" i="7"/>
  <c r="D488" i="7"/>
  <c r="F487" i="7"/>
  <c r="E487" i="7"/>
  <c r="D487" i="7"/>
  <c r="F486" i="7"/>
  <c r="E486" i="7"/>
  <c r="D486" i="7"/>
  <c r="F485" i="7"/>
  <c r="E485" i="7"/>
  <c r="D485" i="7"/>
  <c r="F484" i="7"/>
  <c r="E484" i="7"/>
  <c r="D484" i="7"/>
  <c r="F483" i="7"/>
  <c r="E483" i="7"/>
  <c r="D483" i="7"/>
  <c r="F482" i="7"/>
  <c r="E482" i="7"/>
  <c r="D482" i="7"/>
  <c r="F481" i="7"/>
  <c r="E481" i="7"/>
  <c r="D481" i="7"/>
  <c r="F480" i="7"/>
  <c r="E480" i="7"/>
  <c r="D480" i="7"/>
  <c r="F479" i="7"/>
  <c r="E479" i="7"/>
  <c r="D479" i="7"/>
  <c r="F478" i="7"/>
  <c r="E478" i="7"/>
  <c r="D478" i="7"/>
  <c r="F477" i="7"/>
  <c r="E477" i="7"/>
  <c r="D477" i="7"/>
  <c r="F476" i="7"/>
  <c r="E476" i="7"/>
  <c r="D476" i="7"/>
  <c r="F475" i="7"/>
  <c r="E475" i="7"/>
  <c r="D475" i="7"/>
  <c r="F474" i="7"/>
  <c r="E474" i="7"/>
  <c r="D474" i="7"/>
  <c r="F473" i="7"/>
  <c r="E473" i="7"/>
  <c r="D473" i="7"/>
  <c r="F472" i="7"/>
  <c r="E472" i="7"/>
  <c r="D472" i="7"/>
  <c r="F471" i="7"/>
  <c r="E471" i="7"/>
  <c r="D471" i="7"/>
  <c r="F470" i="7"/>
  <c r="E470" i="7"/>
  <c r="D470" i="7"/>
  <c r="F469" i="7"/>
  <c r="E469" i="7"/>
  <c r="D469" i="7"/>
  <c r="F468" i="7"/>
  <c r="E468" i="7"/>
  <c r="D468" i="7"/>
  <c r="F467" i="7"/>
  <c r="E467" i="7"/>
  <c r="D467" i="7"/>
  <c r="F466" i="7"/>
  <c r="E466" i="7"/>
  <c r="D466" i="7"/>
  <c r="F465" i="7"/>
  <c r="E465" i="7"/>
  <c r="D465" i="7"/>
  <c r="F464" i="7"/>
  <c r="E464" i="7"/>
  <c r="D464" i="7"/>
  <c r="F463" i="7"/>
  <c r="E463" i="7"/>
  <c r="D463" i="7"/>
  <c r="F462" i="7"/>
  <c r="E462" i="7"/>
  <c r="D462" i="7"/>
  <c r="F461" i="7"/>
  <c r="E461" i="7"/>
  <c r="D461" i="7"/>
  <c r="F460" i="7"/>
  <c r="E460" i="7"/>
  <c r="D460" i="7"/>
  <c r="F459" i="7"/>
  <c r="E459" i="7"/>
  <c r="D459" i="7"/>
  <c r="F458" i="7"/>
  <c r="E458" i="7"/>
  <c r="D458" i="7"/>
  <c r="F457" i="7"/>
  <c r="E457" i="7"/>
  <c r="D457" i="7"/>
  <c r="F456" i="7"/>
  <c r="E456" i="7"/>
  <c r="D456" i="7"/>
  <c r="F455" i="7"/>
  <c r="E455" i="7"/>
  <c r="D455" i="7"/>
  <c r="F454" i="7"/>
  <c r="E454" i="7"/>
  <c r="D454" i="7"/>
  <c r="F453" i="7"/>
  <c r="E453" i="7"/>
  <c r="D453" i="7"/>
  <c r="F452" i="7"/>
  <c r="E452" i="7"/>
  <c r="D452" i="7"/>
  <c r="F451" i="7"/>
  <c r="E451" i="7"/>
  <c r="D451" i="7"/>
  <c r="F450" i="7"/>
  <c r="E450" i="7"/>
  <c r="D450" i="7"/>
  <c r="F449" i="7"/>
  <c r="E449" i="7"/>
  <c r="D449" i="7"/>
  <c r="F448" i="7"/>
  <c r="E448" i="7"/>
  <c r="D448" i="7"/>
  <c r="F447" i="7"/>
  <c r="E447" i="7"/>
  <c r="D447" i="7"/>
  <c r="F446" i="7"/>
  <c r="E446" i="7"/>
  <c r="D446" i="7"/>
  <c r="F445" i="7"/>
  <c r="E445" i="7"/>
  <c r="D445" i="7"/>
  <c r="F444" i="7"/>
  <c r="E444" i="7"/>
  <c r="D444" i="7"/>
  <c r="F443" i="7"/>
  <c r="E443" i="7"/>
  <c r="D443" i="7"/>
  <c r="F442" i="7"/>
  <c r="E442" i="7"/>
  <c r="D442" i="7"/>
  <c r="F441" i="7"/>
  <c r="E441" i="7"/>
  <c r="D441" i="7"/>
  <c r="F440" i="7"/>
  <c r="E440" i="7"/>
  <c r="D440" i="7"/>
  <c r="F439" i="7"/>
  <c r="E439" i="7"/>
  <c r="D439" i="7"/>
  <c r="F438" i="7"/>
  <c r="E438" i="7"/>
  <c r="D438" i="7"/>
  <c r="F437" i="7"/>
  <c r="E437" i="7"/>
  <c r="D437" i="7"/>
  <c r="F436" i="7"/>
  <c r="E436" i="7"/>
  <c r="D436" i="7"/>
  <c r="F435" i="7"/>
  <c r="E435" i="7"/>
  <c r="D435" i="7"/>
  <c r="F434" i="7"/>
  <c r="E434" i="7"/>
  <c r="D434" i="7"/>
  <c r="F433" i="7"/>
  <c r="E433" i="7"/>
  <c r="D433" i="7"/>
  <c r="F432" i="7"/>
  <c r="E432" i="7"/>
  <c r="D432" i="7"/>
  <c r="F431" i="7"/>
  <c r="E431" i="7"/>
  <c r="D431" i="7"/>
  <c r="F430" i="7"/>
  <c r="E430" i="7"/>
  <c r="D430" i="7"/>
  <c r="F429" i="7"/>
  <c r="E429" i="7"/>
  <c r="D429" i="7"/>
  <c r="F428" i="7"/>
  <c r="E428" i="7"/>
  <c r="D428" i="7"/>
  <c r="F427" i="7"/>
  <c r="E427" i="7"/>
  <c r="D427" i="7"/>
  <c r="F426" i="7"/>
  <c r="E426" i="7"/>
  <c r="D426" i="7"/>
  <c r="F425" i="7"/>
  <c r="E425" i="7"/>
  <c r="D425" i="7"/>
  <c r="F424" i="7"/>
  <c r="E424" i="7"/>
  <c r="D424" i="7"/>
  <c r="F423" i="7"/>
  <c r="E423" i="7"/>
  <c r="D423" i="7"/>
  <c r="F422" i="7"/>
  <c r="E422" i="7"/>
  <c r="D422" i="7"/>
  <c r="F421" i="7"/>
  <c r="E421" i="7"/>
  <c r="D421" i="7"/>
  <c r="F420" i="7"/>
  <c r="E420" i="7"/>
  <c r="D420" i="7"/>
  <c r="F419" i="7"/>
  <c r="E419" i="7"/>
  <c r="D419" i="7"/>
  <c r="F418" i="7"/>
  <c r="E418" i="7"/>
  <c r="D418" i="7"/>
  <c r="F417" i="7"/>
  <c r="E417" i="7"/>
  <c r="D417" i="7"/>
  <c r="F416" i="7"/>
  <c r="E416" i="7"/>
  <c r="D416" i="7"/>
  <c r="F415" i="7"/>
  <c r="E415" i="7"/>
  <c r="D415" i="7"/>
  <c r="F414" i="7"/>
  <c r="E414" i="7"/>
  <c r="D414" i="7"/>
  <c r="F413" i="7"/>
  <c r="E413" i="7"/>
  <c r="D413" i="7"/>
  <c r="F412" i="7"/>
  <c r="E412" i="7"/>
  <c r="D412" i="7"/>
  <c r="F411" i="7"/>
  <c r="E411" i="7"/>
  <c r="D411" i="7"/>
  <c r="F410" i="7"/>
  <c r="E410" i="7"/>
  <c r="D410" i="7"/>
  <c r="F409" i="7"/>
  <c r="E409" i="7"/>
  <c r="D409" i="7"/>
  <c r="F408" i="7"/>
  <c r="E408" i="7"/>
  <c r="D408" i="7"/>
  <c r="F407" i="7"/>
  <c r="E407" i="7"/>
  <c r="D407" i="7"/>
  <c r="F406" i="7"/>
  <c r="E406" i="7"/>
  <c r="D406" i="7"/>
  <c r="F405" i="7"/>
  <c r="E405" i="7"/>
  <c r="D405" i="7"/>
  <c r="F404" i="7"/>
  <c r="E404" i="7"/>
  <c r="D404" i="7"/>
  <c r="F403" i="7"/>
  <c r="E403" i="7"/>
  <c r="D403" i="7"/>
  <c r="F402" i="7"/>
  <c r="E402" i="7"/>
  <c r="D402" i="7"/>
  <c r="F401" i="7"/>
  <c r="E401" i="7"/>
  <c r="D401" i="7"/>
  <c r="F400" i="7"/>
  <c r="E400" i="7"/>
  <c r="D400" i="7"/>
  <c r="F399" i="7"/>
  <c r="E399" i="7"/>
  <c r="D399" i="7"/>
  <c r="F398" i="7"/>
  <c r="E398" i="7"/>
  <c r="D398" i="7"/>
  <c r="F397" i="7"/>
  <c r="E397" i="7"/>
  <c r="D397" i="7"/>
  <c r="F396" i="7"/>
  <c r="E396" i="7"/>
  <c r="D396" i="7"/>
  <c r="F395" i="7"/>
  <c r="E395" i="7"/>
  <c r="D395" i="7"/>
  <c r="F394" i="7"/>
  <c r="E394" i="7"/>
  <c r="D394" i="7"/>
  <c r="F393" i="7"/>
  <c r="E393" i="7"/>
  <c r="D393" i="7"/>
  <c r="F392" i="7"/>
  <c r="E392" i="7"/>
  <c r="D392" i="7"/>
  <c r="F391" i="7"/>
  <c r="E391" i="7"/>
  <c r="D391" i="7"/>
  <c r="F390" i="7"/>
  <c r="E390" i="7"/>
  <c r="D390" i="7"/>
  <c r="F389" i="7"/>
  <c r="E389" i="7"/>
  <c r="D389" i="7"/>
  <c r="F388" i="7"/>
  <c r="E388" i="7"/>
  <c r="D388" i="7"/>
  <c r="F387" i="7"/>
  <c r="E387" i="7"/>
  <c r="D387" i="7"/>
  <c r="F386" i="7"/>
  <c r="E386" i="7"/>
  <c r="D386" i="7"/>
  <c r="F385" i="7"/>
  <c r="E385" i="7"/>
  <c r="D385" i="7"/>
  <c r="F384" i="7"/>
  <c r="E384" i="7"/>
  <c r="D384" i="7"/>
  <c r="F383" i="7"/>
  <c r="E383" i="7"/>
  <c r="D383" i="7"/>
  <c r="F382" i="7"/>
  <c r="E382" i="7"/>
  <c r="D382" i="7"/>
  <c r="F381" i="7"/>
  <c r="E381" i="7"/>
  <c r="D381" i="7"/>
  <c r="F380" i="7"/>
  <c r="E380" i="7"/>
  <c r="D380" i="7"/>
  <c r="F379" i="7"/>
  <c r="E379" i="7"/>
  <c r="D379" i="7"/>
  <c r="F378" i="7"/>
  <c r="E378" i="7"/>
  <c r="D378" i="7"/>
  <c r="F377" i="7"/>
  <c r="E377" i="7"/>
  <c r="D377" i="7"/>
  <c r="F376" i="7"/>
  <c r="E376" i="7"/>
  <c r="D376" i="7"/>
  <c r="F375" i="7"/>
  <c r="E375" i="7"/>
  <c r="D375" i="7"/>
  <c r="F374" i="7"/>
  <c r="E374" i="7"/>
  <c r="D374" i="7"/>
  <c r="F373" i="7"/>
  <c r="E373" i="7"/>
  <c r="D373" i="7"/>
  <c r="F372" i="7"/>
  <c r="E372" i="7"/>
  <c r="D372" i="7"/>
  <c r="F371" i="7"/>
  <c r="E371" i="7"/>
  <c r="D371" i="7"/>
  <c r="F370" i="7"/>
  <c r="E370" i="7"/>
  <c r="D370" i="7"/>
  <c r="F369" i="7"/>
  <c r="E369" i="7"/>
  <c r="D369" i="7"/>
  <c r="F368" i="7"/>
  <c r="E368" i="7"/>
  <c r="D368" i="7"/>
  <c r="F367" i="7"/>
  <c r="E367" i="7"/>
  <c r="D367" i="7"/>
  <c r="F366" i="7"/>
  <c r="E366" i="7"/>
  <c r="D366" i="7"/>
  <c r="F365" i="7"/>
  <c r="E365" i="7"/>
  <c r="D365" i="7"/>
  <c r="F364" i="7"/>
  <c r="E364" i="7"/>
  <c r="D364" i="7"/>
  <c r="F363" i="7"/>
  <c r="E363" i="7"/>
  <c r="D363" i="7"/>
  <c r="F362" i="7"/>
  <c r="E362" i="7"/>
  <c r="D362" i="7"/>
  <c r="F361" i="7"/>
  <c r="E361" i="7"/>
  <c r="D361" i="7"/>
  <c r="F360" i="7"/>
  <c r="E360" i="7"/>
  <c r="D360" i="7"/>
  <c r="F359" i="7"/>
  <c r="E359" i="7"/>
  <c r="D359" i="7"/>
  <c r="F358" i="7"/>
  <c r="E358" i="7"/>
  <c r="D358" i="7"/>
  <c r="F357" i="7"/>
  <c r="E357" i="7"/>
  <c r="D357" i="7"/>
  <c r="F356" i="7"/>
  <c r="E356" i="7"/>
  <c r="D356" i="7"/>
  <c r="F355" i="7"/>
  <c r="E355" i="7"/>
  <c r="D355" i="7"/>
  <c r="F354" i="7"/>
  <c r="E354" i="7"/>
  <c r="D354" i="7"/>
  <c r="F353" i="7"/>
  <c r="E353" i="7"/>
  <c r="D353" i="7"/>
  <c r="F352" i="7"/>
  <c r="E352" i="7"/>
  <c r="D352" i="7"/>
  <c r="F351" i="7"/>
  <c r="E351" i="7"/>
  <c r="D351" i="7"/>
  <c r="F350" i="7"/>
  <c r="E350" i="7"/>
  <c r="D350" i="7"/>
  <c r="F349" i="7"/>
  <c r="E349" i="7"/>
  <c r="D349" i="7"/>
  <c r="F348" i="7"/>
  <c r="E348" i="7"/>
  <c r="D348" i="7"/>
  <c r="F347" i="7"/>
  <c r="E347" i="7"/>
  <c r="D347" i="7"/>
  <c r="F346" i="7"/>
  <c r="E346" i="7"/>
  <c r="D346" i="7"/>
  <c r="F345" i="7"/>
  <c r="E345" i="7"/>
  <c r="D345" i="7"/>
  <c r="F344" i="7"/>
  <c r="E344" i="7"/>
  <c r="D344" i="7"/>
  <c r="F343" i="7"/>
  <c r="E343" i="7"/>
  <c r="D343" i="7"/>
  <c r="F342" i="7"/>
  <c r="E342" i="7"/>
  <c r="D342" i="7"/>
  <c r="F341" i="7"/>
  <c r="E341" i="7"/>
  <c r="D341" i="7"/>
  <c r="F340" i="7"/>
  <c r="E340" i="7"/>
  <c r="D340" i="7"/>
  <c r="F339" i="7"/>
  <c r="E339" i="7"/>
  <c r="D339" i="7"/>
  <c r="F338" i="7"/>
  <c r="E338" i="7"/>
  <c r="D338" i="7"/>
  <c r="F337" i="7"/>
  <c r="E337" i="7"/>
  <c r="D337" i="7"/>
  <c r="F336" i="7"/>
  <c r="E336" i="7"/>
  <c r="D336" i="7"/>
  <c r="F335" i="7"/>
  <c r="E335" i="7"/>
  <c r="D335" i="7"/>
  <c r="F334" i="7"/>
  <c r="E334" i="7"/>
  <c r="D334" i="7"/>
  <c r="F333" i="7"/>
  <c r="E333" i="7"/>
  <c r="D333" i="7"/>
  <c r="F332" i="7"/>
  <c r="E332" i="7"/>
  <c r="D332" i="7"/>
  <c r="F331" i="7"/>
  <c r="E331" i="7"/>
  <c r="D331" i="7"/>
  <c r="F330" i="7"/>
  <c r="E330" i="7"/>
  <c r="D330" i="7"/>
  <c r="F329" i="7"/>
  <c r="E329" i="7"/>
  <c r="D329" i="7"/>
  <c r="F328" i="7"/>
  <c r="E328" i="7"/>
  <c r="D328" i="7"/>
  <c r="F327" i="7"/>
  <c r="E327" i="7"/>
  <c r="D327" i="7"/>
  <c r="F326" i="7"/>
  <c r="E326" i="7"/>
  <c r="D326" i="7"/>
  <c r="F325" i="7"/>
  <c r="E325" i="7"/>
  <c r="D325" i="7"/>
  <c r="F324" i="7"/>
  <c r="E324" i="7"/>
  <c r="D324" i="7"/>
  <c r="F323" i="7"/>
  <c r="E323" i="7"/>
  <c r="D323" i="7"/>
  <c r="F322" i="7"/>
  <c r="E322" i="7"/>
  <c r="D322" i="7"/>
  <c r="F321" i="7"/>
  <c r="E321" i="7"/>
  <c r="D321" i="7"/>
  <c r="F320" i="7"/>
  <c r="E320" i="7"/>
  <c r="D320" i="7"/>
  <c r="F319" i="7"/>
  <c r="E319" i="7"/>
  <c r="D319" i="7"/>
  <c r="F318" i="7"/>
  <c r="E318" i="7"/>
  <c r="D318" i="7"/>
  <c r="F317" i="7"/>
  <c r="E317" i="7"/>
  <c r="D317" i="7"/>
  <c r="F316" i="7"/>
  <c r="E316" i="7"/>
  <c r="D316" i="7"/>
  <c r="F315" i="7"/>
  <c r="E315" i="7"/>
  <c r="D315" i="7"/>
  <c r="F314" i="7"/>
  <c r="E314" i="7"/>
  <c r="D314" i="7"/>
  <c r="F313" i="7"/>
  <c r="E313" i="7"/>
  <c r="D313" i="7"/>
  <c r="F312" i="7"/>
  <c r="E312" i="7"/>
  <c r="D312" i="7"/>
  <c r="F311" i="7"/>
  <c r="E311" i="7"/>
  <c r="D311" i="7"/>
  <c r="F310" i="7"/>
  <c r="E310" i="7"/>
  <c r="D310" i="7"/>
  <c r="F309" i="7"/>
  <c r="E309" i="7"/>
  <c r="D309" i="7"/>
  <c r="F308" i="7"/>
  <c r="E308" i="7"/>
  <c r="D308" i="7"/>
  <c r="F307" i="7"/>
  <c r="E307" i="7"/>
  <c r="D307" i="7"/>
  <c r="F306" i="7"/>
  <c r="E306" i="7"/>
  <c r="D306" i="7"/>
  <c r="F305" i="7"/>
  <c r="E305" i="7"/>
  <c r="D305" i="7"/>
  <c r="F304" i="7"/>
  <c r="E304" i="7"/>
  <c r="D304" i="7"/>
  <c r="F303" i="7"/>
  <c r="E303" i="7"/>
  <c r="D303" i="7"/>
  <c r="F302" i="7"/>
  <c r="E302" i="7"/>
  <c r="D302" i="7"/>
  <c r="F301" i="7"/>
  <c r="E301" i="7"/>
  <c r="D301" i="7"/>
  <c r="F300" i="7"/>
  <c r="E300" i="7"/>
  <c r="D300" i="7"/>
  <c r="F299" i="7"/>
  <c r="E299" i="7"/>
  <c r="D299" i="7"/>
  <c r="F298" i="7"/>
  <c r="E298" i="7"/>
  <c r="D298" i="7"/>
  <c r="F297" i="7"/>
  <c r="E297" i="7"/>
  <c r="D297" i="7"/>
  <c r="F296" i="7"/>
  <c r="E296" i="7"/>
  <c r="D296" i="7"/>
  <c r="F295" i="7"/>
  <c r="E295" i="7"/>
  <c r="D295" i="7"/>
  <c r="F294" i="7"/>
  <c r="E294" i="7"/>
  <c r="D294" i="7"/>
  <c r="F293" i="7"/>
  <c r="E293" i="7"/>
  <c r="D293" i="7"/>
  <c r="F292" i="7"/>
  <c r="E292" i="7"/>
  <c r="D292" i="7"/>
  <c r="F291" i="7"/>
  <c r="E291" i="7"/>
  <c r="D291" i="7"/>
  <c r="F290" i="7"/>
  <c r="E290" i="7"/>
  <c r="D290" i="7"/>
  <c r="F289" i="7"/>
  <c r="E289" i="7"/>
  <c r="D289" i="7"/>
  <c r="F288" i="7"/>
  <c r="E288" i="7"/>
  <c r="D288" i="7"/>
  <c r="F287" i="7"/>
  <c r="E287" i="7"/>
  <c r="D287" i="7"/>
  <c r="F286" i="7"/>
  <c r="E286" i="7"/>
  <c r="D286" i="7"/>
  <c r="F285" i="7"/>
  <c r="E285" i="7"/>
  <c r="D285" i="7"/>
  <c r="F284" i="7"/>
  <c r="E284" i="7"/>
  <c r="D284" i="7"/>
  <c r="F283" i="7"/>
  <c r="E283" i="7"/>
  <c r="D283" i="7"/>
  <c r="F282" i="7"/>
  <c r="E282" i="7"/>
  <c r="D282" i="7"/>
  <c r="F281" i="7"/>
  <c r="E281" i="7"/>
  <c r="D281" i="7"/>
  <c r="F280" i="7"/>
  <c r="E280" i="7"/>
  <c r="D280" i="7"/>
  <c r="F279" i="7"/>
  <c r="E279" i="7"/>
  <c r="D279" i="7"/>
  <c r="F278" i="7"/>
  <c r="E278" i="7"/>
  <c r="D278" i="7"/>
  <c r="F277" i="7"/>
  <c r="E277" i="7"/>
  <c r="D277" i="7"/>
  <c r="F276" i="7"/>
  <c r="E276" i="7"/>
  <c r="D276" i="7"/>
  <c r="F275" i="7"/>
  <c r="E275" i="7"/>
  <c r="D275" i="7"/>
  <c r="F274" i="7"/>
  <c r="E274" i="7"/>
  <c r="D274" i="7"/>
  <c r="F273" i="7"/>
  <c r="E273" i="7"/>
  <c r="D273" i="7"/>
  <c r="F272" i="7"/>
  <c r="E272" i="7"/>
  <c r="D272" i="7"/>
  <c r="F271" i="7"/>
  <c r="E271" i="7"/>
  <c r="D271" i="7"/>
  <c r="F270" i="7"/>
  <c r="E270" i="7"/>
  <c r="D270" i="7"/>
  <c r="F269" i="7"/>
  <c r="E269" i="7"/>
  <c r="D269" i="7"/>
  <c r="F268" i="7"/>
  <c r="E268" i="7"/>
  <c r="D268" i="7"/>
  <c r="F267" i="7"/>
  <c r="E267" i="7"/>
  <c r="D267" i="7"/>
  <c r="F266" i="7"/>
  <c r="E266" i="7"/>
  <c r="D266" i="7"/>
  <c r="F265" i="7"/>
  <c r="E265" i="7"/>
  <c r="D265" i="7"/>
  <c r="F264" i="7"/>
  <c r="E264" i="7"/>
  <c r="D264" i="7"/>
  <c r="F263" i="7"/>
  <c r="E263" i="7"/>
  <c r="D263" i="7"/>
  <c r="F262" i="7"/>
  <c r="E262" i="7"/>
  <c r="D262" i="7"/>
  <c r="F261" i="7"/>
  <c r="E261" i="7"/>
  <c r="D261" i="7"/>
  <c r="F260" i="7"/>
  <c r="E260" i="7"/>
  <c r="D260" i="7"/>
  <c r="F259" i="7"/>
  <c r="E259" i="7"/>
  <c r="D259" i="7"/>
  <c r="F258" i="7"/>
  <c r="E258" i="7"/>
  <c r="D258" i="7"/>
  <c r="F257" i="7"/>
  <c r="E257" i="7"/>
  <c r="D257" i="7"/>
  <c r="F256" i="7"/>
  <c r="E256" i="7"/>
  <c r="D256" i="7"/>
  <c r="F255" i="7"/>
  <c r="E255" i="7"/>
  <c r="D255" i="7"/>
  <c r="B1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E230" i="7"/>
  <c r="F230" i="7"/>
  <c r="E231" i="7"/>
  <c r="F231" i="7"/>
  <c r="E232" i="7"/>
  <c r="F232" i="7"/>
  <c r="E233" i="7"/>
  <c r="F233" i="7"/>
  <c r="E234" i="7"/>
  <c r="F234" i="7"/>
  <c r="E235" i="7"/>
  <c r="F235" i="7"/>
  <c r="E236" i="7"/>
  <c r="F236" i="7"/>
  <c r="E237" i="7"/>
  <c r="F237" i="7"/>
  <c r="E238" i="7"/>
  <c r="F238" i="7"/>
  <c r="E239" i="7"/>
  <c r="F239" i="7"/>
  <c r="E240" i="7"/>
  <c r="F240" i="7"/>
  <c r="E241" i="7"/>
  <c r="F241" i="7"/>
  <c r="E242" i="7"/>
  <c r="F242" i="7"/>
  <c r="E243" i="7"/>
  <c r="F243" i="7"/>
  <c r="E244" i="7"/>
  <c r="F244" i="7"/>
  <c r="E245" i="7"/>
  <c r="F245" i="7"/>
  <c r="E246" i="7"/>
  <c r="F246" i="7"/>
  <c r="E247" i="7"/>
  <c r="F247" i="7"/>
  <c r="E248" i="7"/>
  <c r="F248" i="7"/>
  <c r="E249" i="7"/>
  <c r="F249" i="7"/>
  <c r="E250" i="7"/>
  <c r="F250" i="7"/>
  <c r="E251" i="7"/>
  <c r="F251" i="7"/>
  <c r="E252" i="7"/>
  <c r="F252" i="7"/>
  <c r="E253" i="7"/>
  <c r="F253" i="7"/>
  <c r="E254" i="7"/>
  <c r="F254"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C7" i="7"/>
  <c r="C2" i="7"/>
  <c r="K21" i="1"/>
  <c r="C3" i="6"/>
  <c r="C6" i="6"/>
  <c r="C4" i="6"/>
  <c r="C5" i="6"/>
  <c r="C9" i="6"/>
  <c r="K27" i="1"/>
  <c r="B14" i="6"/>
  <c r="G14" i="6"/>
  <c r="A14" i="6"/>
  <c r="A15" i="6"/>
  <c r="C15" i="6"/>
  <c r="F15" i="6"/>
  <c r="B15" i="6"/>
  <c r="E15" i="6"/>
  <c r="G15" i="6"/>
  <c r="A16" i="6"/>
  <c r="C16" i="6"/>
  <c r="F16" i="6"/>
  <c r="B16" i="6"/>
  <c r="E16" i="6"/>
  <c r="G16" i="6"/>
  <c r="A17" i="6"/>
  <c r="C17" i="6"/>
  <c r="F17" i="6"/>
  <c r="B17" i="6"/>
  <c r="E17" i="6"/>
  <c r="G17" i="6"/>
  <c r="A18" i="6"/>
  <c r="C18" i="6"/>
  <c r="F18" i="6"/>
  <c r="B18" i="6"/>
  <c r="E18" i="6"/>
  <c r="G18" i="6"/>
  <c r="A19" i="6"/>
  <c r="C19" i="6"/>
  <c r="F19" i="6"/>
  <c r="B19" i="6"/>
  <c r="E19" i="6"/>
  <c r="G19" i="6"/>
  <c r="A20" i="6"/>
  <c r="C20" i="6"/>
  <c r="F20" i="6"/>
  <c r="B20" i="6"/>
  <c r="E20" i="6"/>
  <c r="G20" i="6"/>
  <c r="A21" i="6"/>
  <c r="C21" i="6"/>
  <c r="F21" i="6"/>
  <c r="B21" i="6"/>
  <c r="E21" i="6"/>
  <c r="G21" i="6"/>
  <c r="A22" i="6"/>
  <c r="C22" i="6"/>
  <c r="F22" i="6"/>
  <c r="B22" i="6"/>
  <c r="E22" i="6"/>
  <c r="G22" i="6"/>
  <c r="A23" i="6"/>
  <c r="C23" i="6"/>
  <c r="F23" i="6"/>
  <c r="B23" i="6"/>
  <c r="E23" i="6"/>
  <c r="G23" i="6"/>
  <c r="A24" i="6"/>
  <c r="C24" i="6"/>
  <c r="F24" i="6"/>
  <c r="B24" i="6"/>
  <c r="E24" i="6"/>
  <c r="G24" i="6"/>
  <c r="A25" i="6"/>
  <c r="C25" i="6"/>
  <c r="F25" i="6"/>
  <c r="B25" i="6"/>
  <c r="E25" i="6"/>
  <c r="G25" i="6"/>
  <c r="A26" i="6"/>
  <c r="C26" i="6"/>
  <c r="F26" i="6"/>
  <c r="B26" i="6"/>
  <c r="E26" i="6"/>
  <c r="G26" i="6"/>
  <c r="A27" i="6"/>
  <c r="C27" i="6"/>
  <c r="F27" i="6"/>
  <c r="B27" i="6"/>
  <c r="E27" i="6"/>
  <c r="G27" i="6"/>
  <c r="A28" i="6"/>
  <c r="C28" i="6"/>
  <c r="F28" i="6"/>
  <c r="B28" i="6"/>
  <c r="E28" i="6"/>
  <c r="G28" i="6"/>
  <c r="A29" i="6"/>
  <c r="C29" i="6"/>
  <c r="F29" i="6"/>
  <c r="B29" i="6"/>
  <c r="E29" i="6"/>
  <c r="G29" i="6"/>
  <c r="A30" i="6"/>
  <c r="C30" i="6"/>
  <c r="F30" i="6"/>
  <c r="B30" i="6"/>
  <c r="E30" i="6"/>
  <c r="G30" i="6"/>
  <c r="A31" i="6"/>
  <c r="C31" i="6"/>
  <c r="F31" i="6"/>
  <c r="B31" i="6"/>
  <c r="E31" i="6"/>
  <c r="G31" i="6"/>
  <c r="A32" i="6"/>
  <c r="C32" i="6"/>
  <c r="F32" i="6"/>
  <c r="B32" i="6"/>
  <c r="E32" i="6"/>
  <c r="G32" i="6"/>
  <c r="A33" i="6"/>
  <c r="C33" i="6"/>
  <c r="F33" i="6"/>
  <c r="B33" i="6"/>
  <c r="E33" i="6"/>
  <c r="G33" i="6"/>
  <c r="A34" i="6"/>
  <c r="C34" i="6"/>
  <c r="F34" i="6"/>
  <c r="B34" i="6"/>
  <c r="E34" i="6"/>
  <c r="G34" i="6"/>
  <c r="A35" i="6"/>
  <c r="C35" i="6"/>
  <c r="F35" i="6"/>
  <c r="B35" i="6"/>
  <c r="E35" i="6"/>
  <c r="G35" i="6"/>
  <c r="A36" i="6"/>
  <c r="C36" i="6"/>
  <c r="F36" i="6"/>
  <c r="B36" i="6"/>
  <c r="E36" i="6"/>
  <c r="G36" i="6"/>
  <c r="A37" i="6"/>
  <c r="C37" i="6"/>
  <c r="F37" i="6"/>
  <c r="B37" i="6"/>
  <c r="E37" i="6"/>
  <c r="G37" i="6"/>
  <c r="A38" i="6"/>
  <c r="C38" i="6"/>
  <c r="F38" i="6"/>
  <c r="B38" i="6"/>
  <c r="E38" i="6"/>
  <c r="G38" i="6"/>
  <c r="A39" i="6"/>
  <c r="C39" i="6"/>
  <c r="F39" i="6"/>
  <c r="B39" i="6"/>
  <c r="E39" i="6"/>
  <c r="G39" i="6"/>
  <c r="A40" i="6"/>
  <c r="C40" i="6"/>
  <c r="F40" i="6"/>
  <c r="B40" i="6"/>
  <c r="E40" i="6"/>
  <c r="G40" i="6"/>
  <c r="A41" i="6"/>
  <c r="C41" i="6"/>
  <c r="F41" i="6"/>
  <c r="B41" i="6"/>
  <c r="E41" i="6"/>
  <c r="G41" i="6"/>
  <c r="A42" i="6"/>
  <c r="C42" i="6"/>
  <c r="F42" i="6"/>
  <c r="B42" i="6"/>
  <c r="E42" i="6"/>
  <c r="G42" i="6"/>
  <c r="A43" i="6"/>
  <c r="C43" i="6"/>
  <c r="F43" i="6"/>
  <c r="B43" i="6"/>
  <c r="E43" i="6"/>
  <c r="G43" i="6"/>
  <c r="A44" i="6"/>
  <c r="C44" i="6"/>
  <c r="F44" i="6"/>
  <c r="B44" i="6"/>
  <c r="E44" i="6"/>
  <c r="G44" i="6"/>
  <c r="A45" i="6"/>
  <c r="C45" i="6"/>
  <c r="F45" i="6"/>
  <c r="B45" i="6"/>
  <c r="E45" i="6"/>
  <c r="G45" i="6"/>
  <c r="A46" i="6"/>
  <c r="C46" i="6"/>
  <c r="F46" i="6"/>
  <c r="B46" i="6"/>
  <c r="E46" i="6"/>
  <c r="G46" i="6"/>
  <c r="A47" i="6"/>
  <c r="C47" i="6"/>
  <c r="F47" i="6"/>
  <c r="B47" i="6"/>
  <c r="E47" i="6"/>
  <c r="G47" i="6"/>
  <c r="A48" i="6"/>
  <c r="C48" i="6"/>
  <c r="F48" i="6"/>
  <c r="B48" i="6"/>
  <c r="E48" i="6"/>
  <c r="G48" i="6"/>
  <c r="A49" i="6"/>
  <c r="C49" i="6"/>
  <c r="F49" i="6"/>
  <c r="B49" i="6"/>
  <c r="E49" i="6"/>
  <c r="G49" i="6"/>
  <c r="A50" i="6"/>
  <c r="C50" i="6"/>
  <c r="F50" i="6"/>
  <c r="B50" i="6"/>
  <c r="E50" i="6"/>
  <c r="G50" i="6"/>
  <c r="A51" i="6"/>
  <c r="C51" i="6"/>
  <c r="F51" i="6"/>
  <c r="B51" i="6"/>
  <c r="E51" i="6"/>
  <c r="G51" i="6"/>
  <c r="A52" i="6"/>
  <c r="C52" i="6"/>
  <c r="F52" i="6"/>
  <c r="B52" i="6"/>
  <c r="E52" i="6"/>
  <c r="G52" i="6"/>
  <c r="A53" i="6"/>
  <c r="C53" i="6"/>
  <c r="F53" i="6"/>
  <c r="B53" i="6"/>
  <c r="E53" i="6"/>
  <c r="G53" i="6"/>
  <c r="A54" i="6"/>
  <c r="C54" i="6"/>
  <c r="F54" i="6"/>
  <c r="B54" i="6"/>
  <c r="E54" i="6"/>
  <c r="G54" i="6"/>
  <c r="A55" i="6"/>
  <c r="C55" i="6"/>
  <c r="F55" i="6"/>
  <c r="B55" i="6"/>
  <c r="E55" i="6"/>
  <c r="G55" i="6"/>
  <c r="A56" i="6"/>
  <c r="C56" i="6"/>
  <c r="F56" i="6"/>
  <c r="B56" i="6"/>
  <c r="E56" i="6"/>
  <c r="G56" i="6"/>
  <c r="A57" i="6"/>
  <c r="C57" i="6"/>
  <c r="F57" i="6"/>
  <c r="B57" i="6"/>
  <c r="E57" i="6"/>
  <c r="G57" i="6"/>
  <c r="A58" i="6"/>
  <c r="C58" i="6"/>
  <c r="F58" i="6"/>
  <c r="B58" i="6"/>
  <c r="E58" i="6"/>
  <c r="G58" i="6"/>
  <c r="A59" i="6"/>
  <c r="C59" i="6"/>
  <c r="F59" i="6"/>
  <c r="B59" i="6"/>
  <c r="E59" i="6"/>
  <c r="G59" i="6"/>
  <c r="A60" i="6"/>
  <c r="C60" i="6"/>
  <c r="F60" i="6"/>
  <c r="B60" i="6"/>
  <c r="E60" i="6"/>
  <c r="G60" i="6"/>
  <c r="A61" i="6"/>
  <c r="C61" i="6"/>
  <c r="F61" i="6"/>
  <c r="B61" i="6"/>
  <c r="E61" i="6"/>
  <c r="G61" i="6"/>
  <c r="A62" i="6"/>
  <c r="C62" i="6"/>
  <c r="F62" i="6"/>
  <c r="B62" i="6"/>
  <c r="E62" i="6"/>
  <c r="G62" i="6"/>
  <c r="A63" i="6"/>
  <c r="C63" i="6"/>
  <c r="F63" i="6"/>
  <c r="B63" i="6"/>
  <c r="E63" i="6"/>
  <c r="G63" i="6"/>
  <c r="A64" i="6"/>
  <c r="C64" i="6"/>
  <c r="F64" i="6"/>
  <c r="B64" i="6"/>
  <c r="E64" i="6"/>
  <c r="G64" i="6"/>
  <c r="A65" i="6"/>
  <c r="C65" i="6"/>
  <c r="F65" i="6"/>
  <c r="B65" i="6"/>
  <c r="E65" i="6"/>
  <c r="G65" i="6"/>
  <c r="A66" i="6"/>
  <c r="C66" i="6"/>
  <c r="F66" i="6"/>
  <c r="B66" i="6"/>
  <c r="E66" i="6"/>
  <c r="G66" i="6"/>
  <c r="A67" i="6"/>
  <c r="C67" i="6"/>
  <c r="F67" i="6"/>
  <c r="B67" i="6"/>
  <c r="E67" i="6"/>
  <c r="G67" i="6"/>
  <c r="A68" i="6"/>
  <c r="C68" i="6"/>
  <c r="F68" i="6"/>
  <c r="B68" i="6"/>
  <c r="E68" i="6"/>
  <c r="G68" i="6"/>
  <c r="A69" i="6"/>
  <c r="C69" i="6"/>
  <c r="F69" i="6"/>
  <c r="B69" i="6"/>
  <c r="E69" i="6"/>
  <c r="G69" i="6"/>
  <c r="A70" i="6"/>
  <c r="C70" i="6"/>
  <c r="F70" i="6"/>
  <c r="B70" i="6"/>
  <c r="E70" i="6"/>
  <c r="G70" i="6"/>
  <c r="A71" i="6"/>
  <c r="C71" i="6"/>
  <c r="F71" i="6"/>
  <c r="B71" i="6"/>
  <c r="E71" i="6"/>
  <c r="G71" i="6"/>
  <c r="A72" i="6"/>
  <c r="C72" i="6"/>
  <c r="F72" i="6"/>
  <c r="B72" i="6"/>
  <c r="E72" i="6"/>
  <c r="G72" i="6"/>
  <c r="A73" i="6"/>
  <c r="C73" i="6"/>
  <c r="F73" i="6"/>
  <c r="B73" i="6"/>
  <c r="E73" i="6"/>
  <c r="G73" i="6"/>
  <c r="A74" i="6"/>
  <c r="C74" i="6"/>
  <c r="F74" i="6"/>
  <c r="B74" i="6"/>
  <c r="E74" i="6"/>
  <c r="G74" i="6"/>
  <c r="A75" i="6"/>
  <c r="C75" i="6"/>
  <c r="F75" i="6"/>
  <c r="B75" i="6"/>
  <c r="E75" i="6"/>
  <c r="G75" i="6"/>
  <c r="A76" i="6"/>
  <c r="C76" i="6"/>
  <c r="F76" i="6"/>
  <c r="B76" i="6"/>
  <c r="E76" i="6"/>
  <c r="G76" i="6"/>
  <c r="A77" i="6"/>
  <c r="C77" i="6"/>
  <c r="F77" i="6"/>
  <c r="B77" i="6"/>
  <c r="E77" i="6"/>
  <c r="G77" i="6"/>
  <c r="A78" i="6"/>
  <c r="C78" i="6"/>
  <c r="F78" i="6"/>
  <c r="B78" i="6"/>
  <c r="E78" i="6"/>
  <c r="G78" i="6"/>
  <c r="A79" i="6"/>
  <c r="C79" i="6"/>
  <c r="F79" i="6"/>
  <c r="B79" i="6"/>
  <c r="E79" i="6"/>
  <c r="G79" i="6"/>
  <c r="A80" i="6"/>
  <c r="C80" i="6"/>
  <c r="F80" i="6"/>
  <c r="B80" i="6"/>
  <c r="E80" i="6"/>
  <c r="G80" i="6"/>
  <c r="A81" i="6"/>
  <c r="C81" i="6"/>
  <c r="F81" i="6"/>
  <c r="B81" i="6"/>
  <c r="E81" i="6"/>
  <c r="G81" i="6"/>
  <c r="A82" i="6"/>
  <c r="C82" i="6"/>
  <c r="F82" i="6"/>
  <c r="B82" i="6"/>
  <c r="E82" i="6"/>
  <c r="G82" i="6"/>
  <c r="A83" i="6"/>
  <c r="C83" i="6"/>
  <c r="F83" i="6"/>
  <c r="B83" i="6"/>
  <c r="E83" i="6"/>
  <c r="G83" i="6"/>
  <c r="A84" i="6"/>
  <c r="C84" i="6"/>
  <c r="F84" i="6"/>
  <c r="B84" i="6"/>
  <c r="E84" i="6"/>
  <c r="G84" i="6"/>
  <c r="A85" i="6"/>
  <c r="C85" i="6"/>
  <c r="F85" i="6"/>
  <c r="B85" i="6"/>
  <c r="E85" i="6"/>
  <c r="G85" i="6"/>
  <c r="A86" i="6"/>
  <c r="C86" i="6"/>
  <c r="F86" i="6"/>
  <c r="B86" i="6"/>
  <c r="E86" i="6"/>
  <c r="G86" i="6"/>
  <c r="A87" i="6"/>
  <c r="C87" i="6"/>
  <c r="F87" i="6"/>
  <c r="B87" i="6"/>
  <c r="E87" i="6"/>
  <c r="G87" i="6"/>
  <c r="A88" i="6"/>
  <c r="C88" i="6"/>
  <c r="F88" i="6"/>
  <c r="B88" i="6"/>
  <c r="E88" i="6"/>
  <c r="G88" i="6"/>
  <c r="A89" i="6"/>
  <c r="C89" i="6"/>
  <c r="F89" i="6"/>
  <c r="B89" i="6"/>
  <c r="E89" i="6"/>
  <c r="G89" i="6"/>
  <c r="A90" i="6"/>
  <c r="C90" i="6"/>
  <c r="F90" i="6"/>
  <c r="B90" i="6"/>
  <c r="E90" i="6"/>
  <c r="G90" i="6"/>
  <c r="A91" i="6"/>
  <c r="C91" i="6"/>
  <c r="F91" i="6"/>
  <c r="B91" i="6"/>
  <c r="E91" i="6"/>
  <c r="G91" i="6"/>
  <c r="A92" i="6"/>
  <c r="C92" i="6"/>
  <c r="F92" i="6"/>
  <c r="B92" i="6"/>
  <c r="E92" i="6"/>
  <c r="G92" i="6"/>
  <c r="A93" i="6"/>
  <c r="C93" i="6"/>
  <c r="F93" i="6"/>
  <c r="B93" i="6"/>
  <c r="E93" i="6"/>
  <c r="G93" i="6"/>
  <c r="A94" i="6"/>
  <c r="C94" i="6"/>
  <c r="F94" i="6"/>
  <c r="B94" i="6"/>
  <c r="E94" i="6"/>
  <c r="G94" i="6"/>
  <c r="A95" i="6"/>
  <c r="C95" i="6"/>
  <c r="F95" i="6"/>
  <c r="B95" i="6"/>
  <c r="E95" i="6"/>
  <c r="G95" i="6"/>
  <c r="A96" i="6"/>
  <c r="C96" i="6"/>
  <c r="F96" i="6"/>
  <c r="B96" i="6"/>
  <c r="E96" i="6"/>
  <c r="G96" i="6"/>
  <c r="A97" i="6"/>
  <c r="C97" i="6"/>
  <c r="F97" i="6"/>
  <c r="B97" i="6"/>
  <c r="E97" i="6"/>
  <c r="G97" i="6"/>
  <c r="A98" i="6"/>
  <c r="C98" i="6"/>
  <c r="F98" i="6"/>
  <c r="B98" i="6"/>
  <c r="E98" i="6"/>
  <c r="G98" i="6"/>
  <c r="A99" i="6"/>
  <c r="C99" i="6"/>
  <c r="F99" i="6"/>
  <c r="B99" i="6"/>
  <c r="E99" i="6"/>
  <c r="G99" i="6"/>
  <c r="A100" i="6"/>
  <c r="C100" i="6"/>
  <c r="F100" i="6"/>
  <c r="B100" i="6"/>
  <c r="E100" i="6"/>
  <c r="G100" i="6"/>
  <c r="A101" i="6"/>
  <c r="C101" i="6"/>
  <c r="F101" i="6"/>
  <c r="B101" i="6"/>
  <c r="E101" i="6"/>
  <c r="G101" i="6"/>
  <c r="A102" i="6"/>
  <c r="C102" i="6"/>
  <c r="F102" i="6"/>
  <c r="B102" i="6"/>
  <c r="E102" i="6"/>
  <c r="G102" i="6"/>
  <c r="A103" i="6"/>
  <c r="C103" i="6"/>
  <c r="F103" i="6"/>
  <c r="B103" i="6"/>
  <c r="E103" i="6"/>
  <c r="G103" i="6"/>
  <c r="A104" i="6"/>
  <c r="C104" i="6"/>
  <c r="F104" i="6"/>
  <c r="B104" i="6"/>
  <c r="E104" i="6"/>
  <c r="G104" i="6"/>
  <c r="A105" i="6"/>
  <c r="C105" i="6"/>
  <c r="F105" i="6"/>
  <c r="B105" i="6"/>
  <c r="E105" i="6"/>
  <c r="G105" i="6"/>
  <c r="A106" i="6"/>
  <c r="C106" i="6"/>
  <c r="F106" i="6"/>
  <c r="B106" i="6"/>
  <c r="E106" i="6"/>
  <c r="G106" i="6"/>
  <c r="A107" i="6"/>
  <c r="C107" i="6"/>
  <c r="F107" i="6"/>
  <c r="B107" i="6"/>
  <c r="E107" i="6"/>
  <c r="G107" i="6"/>
  <c r="A108" i="6"/>
  <c r="C108" i="6"/>
  <c r="F108" i="6"/>
  <c r="B108" i="6"/>
  <c r="E108" i="6"/>
  <c r="G108" i="6"/>
  <c r="A109" i="6"/>
  <c r="C109" i="6"/>
  <c r="F109" i="6"/>
  <c r="B109" i="6"/>
  <c r="E109" i="6"/>
  <c r="G109" i="6"/>
  <c r="A110" i="6"/>
  <c r="C110" i="6"/>
  <c r="F110" i="6"/>
  <c r="B110" i="6"/>
  <c r="E110" i="6"/>
  <c r="G110" i="6"/>
  <c r="A111" i="6"/>
  <c r="C111" i="6"/>
  <c r="F111" i="6"/>
  <c r="B111" i="6"/>
  <c r="E111" i="6"/>
  <c r="G111" i="6"/>
  <c r="A112" i="6"/>
  <c r="C112" i="6"/>
  <c r="F112" i="6"/>
  <c r="B112" i="6"/>
  <c r="E112" i="6"/>
  <c r="G112" i="6"/>
  <c r="A113" i="6"/>
  <c r="C113" i="6"/>
  <c r="F113" i="6"/>
  <c r="B113" i="6"/>
  <c r="E113" i="6"/>
  <c r="G113" i="6"/>
  <c r="A114" i="6"/>
  <c r="C114" i="6"/>
  <c r="F114" i="6"/>
  <c r="B114" i="6"/>
  <c r="E114" i="6"/>
  <c r="G114" i="6"/>
  <c r="A115" i="6"/>
  <c r="C115" i="6"/>
  <c r="F115" i="6"/>
  <c r="B115" i="6"/>
  <c r="E115" i="6"/>
  <c r="G115" i="6"/>
  <c r="A116" i="6"/>
  <c r="C116" i="6"/>
  <c r="F116" i="6"/>
  <c r="B116" i="6"/>
  <c r="E116" i="6"/>
  <c r="G116" i="6"/>
  <c r="A117" i="6"/>
  <c r="C117" i="6"/>
  <c r="F117" i="6"/>
  <c r="B117" i="6"/>
  <c r="E117" i="6"/>
  <c r="G117" i="6"/>
  <c r="A118" i="6"/>
  <c r="C118" i="6"/>
  <c r="F118" i="6"/>
  <c r="B118" i="6"/>
  <c r="E118" i="6"/>
  <c r="G118" i="6"/>
  <c r="A119" i="6"/>
  <c r="C119" i="6"/>
  <c r="F119" i="6"/>
  <c r="B119" i="6"/>
  <c r="E119" i="6"/>
  <c r="G119" i="6"/>
  <c r="A120" i="6"/>
  <c r="C120" i="6"/>
  <c r="F120" i="6"/>
  <c r="B120" i="6"/>
  <c r="E120" i="6"/>
  <c r="G120" i="6"/>
  <c r="A121" i="6"/>
  <c r="C121" i="6"/>
  <c r="F121" i="6"/>
  <c r="B121" i="6"/>
  <c r="E121" i="6"/>
  <c r="G121" i="6"/>
  <c r="A122" i="6"/>
  <c r="C122" i="6"/>
  <c r="F122" i="6"/>
  <c r="B122" i="6"/>
  <c r="E122" i="6"/>
  <c r="G122" i="6"/>
  <c r="A123" i="6"/>
  <c r="C123" i="6"/>
  <c r="F123" i="6"/>
  <c r="B123" i="6"/>
  <c r="E123" i="6"/>
  <c r="G123" i="6"/>
  <c r="A124" i="6"/>
  <c r="C124" i="6"/>
  <c r="F124" i="6"/>
  <c r="B124" i="6"/>
  <c r="E124" i="6"/>
  <c r="G124" i="6"/>
  <c r="A125" i="6"/>
  <c r="C125" i="6"/>
  <c r="F125" i="6"/>
  <c r="B125" i="6"/>
  <c r="E125" i="6"/>
  <c r="G125" i="6"/>
  <c r="A126" i="6"/>
  <c r="C126" i="6"/>
  <c r="F126" i="6"/>
  <c r="B126" i="6"/>
  <c r="E126" i="6"/>
  <c r="G126" i="6"/>
  <c r="A127" i="6"/>
  <c r="C127" i="6"/>
  <c r="F127" i="6"/>
  <c r="B127" i="6"/>
  <c r="E127" i="6"/>
  <c r="G127" i="6"/>
  <c r="A128" i="6"/>
  <c r="C128" i="6"/>
  <c r="F128" i="6"/>
  <c r="B128" i="6"/>
  <c r="E128" i="6"/>
  <c r="G128" i="6"/>
  <c r="A129" i="6"/>
  <c r="C129" i="6"/>
  <c r="F129" i="6"/>
  <c r="B129" i="6"/>
  <c r="E129" i="6"/>
  <c r="G129" i="6"/>
  <c r="A130" i="6"/>
  <c r="C130" i="6"/>
  <c r="F130" i="6"/>
  <c r="B130" i="6"/>
  <c r="E130" i="6"/>
  <c r="G130" i="6"/>
  <c r="A131" i="6"/>
  <c r="C131" i="6"/>
  <c r="F131" i="6"/>
  <c r="B131" i="6"/>
  <c r="E131" i="6"/>
  <c r="G131" i="6"/>
  <c r="A132" i="6"/>
  <c r="C132" i="6"/>
  <c r="F132" i="6"/>
  <c r="B132" i="6"/>
  <c r="E132" i="6"/>
  <c r="G132" i="6"/>
  <c r="A133" i="6"/>
  <c r="C133" i="6"/>
  <c r="F133" i="6"/>
  <c r="B133" i="6"/>
  <c r="E133" i="6"/>
  <c r="G133" i="6"/>
  <c r="A134" i="6"/>
  <c r="C134" i="6"/>
  <c r="F134" i="6"/>
  <c r="B134" i="6"/>
  <c r="E134" i="6"/>
  <c r="G134" i="6"/>
  <c r="A135" i="6"/>
  <c r="C135" i="6"/>
  <c r="F135" i="6"/>
  <c r="B135" i="6"/>
  <c r="E135" i="6"/>
  <c r="G135" i="6"/>
  <c r="A136" i="6"/>
  <c r="C136" i="6"/>
  <c r="F136" i="6"/>
  <c r="B136" i="6"/>
  <c r="E136" i="6"/>
  <c r="G136" i="6"/>
  <c r="A137" i="6"/>
  <c r="C137" i="6"/>
  <c r="F137" i="6"/>
  <c r="B137" i="6"/>
  <c r="E137" i="6"/>
  <c r="G137" i="6"/>
  <c r="A138" i="6"/>
  <c r="C138" i="6"/>
  <c r="F138" i="6"/>
  <c r="B138" i="6"/>
  <c r="E138" i="6"/>
  <c r="G138" i="6"/>
  <c r="A139" i="6"/>
  <c r="C139" i="6"/>
  <c r="F139" i="6"/>
  <c r="B139" i="6"/>
  <c r="E139" i="6"/>
  <c r="G139" i="6"/>
  <c r="A140" i="6"/>
  <c r="C140" i="6"/>
  <c r="F140" i="6"/>
  <c r="B140" i="6"/>
  <c r="E140" i="6"/>
  <c r="G140" i="6"/>
  <c r="A141" i="6"/>
  <c r="C141" i="6"/>
  <c r="F141" i="6"/>
  <c r="B141" i="6"/>
  <c r="E141" i="6"/>
  <c r="G141" i="6"/>
  <c r="A142" i="6"/>
  <c r="C142" i="6"/>
  <c r="F142" i="6"/>
  <c r="B142" i="6"/>
  <c r="E142" i="6"/>
  <c r="G142" i="6"/>
  <c r="A143" i="6"/>
  <c r="C143" i="6"/>
  <c r="F143" i="6"/>
  <c r="B143" i="6"/>
  <c r="E143" i="6"/>
  <c r="G143" i="6"/>
  <c r="A144" i="6"/>
  <c r="C144" i="6"/>
  <c r="F144" i="6"/>
  <c r="B144" i="6"/>
  <c r="E144" i="6"/>
  <c r="G144" i="6"/>
  <c r="A145" i="6"/>
  <c r="C145" i="6"/>
  <c r="F145" i="6"/>
  <c r="B145" i="6"/>
  <c r="E145" i="6"/>
  <c r="G145" i="6"/>
  <c r="A146" i="6"/>
  <c r="C146" i="6"/>
  <c r="F146" i="6"/>
  <c r="B146" i="6"/>
  <c r="E146" i="6"/>
  <c r="G146" i="6"/>
  <c r="A147" i="6"/>
  <c r="C147" i="6"/>
  <c r="F147" i="6"/>
  <c r="B147" i="6"/>
  <c r="E147" i="6"/>
  <c r="G147" i="6"/>
  <c r="A148" i="6"/>
  <c r="C148" i="6"/>
  <c r="F148" i="6"/>
  <c r="B148" i="6"/>
  <c r="E148" i="6"/>
  <c r="G148" i="6"/>
  <c r="A149" i="6"/>
  <c r="C149" i="6"/>
  <c r="F149" i="6"/>
  <c r="B149" i="6"/>
  <c r="E149" i="6"/>
  <c r="G149" i="6"/>
  <c r="A150" i="6"/>
  <c r="C150" i="6"/>
  <c r="F150" i="6"/>
  <c r="B150" i="6"/>
  <c r="E150" i="6"/>
  <c r="G150" i="6"/>
  <c r="A151" i="6"/>
  <c r="C151" i="6"/>
  <c r="F151" i="6"/>
  <c r="B151" i="6"/>
  <c r="E151" i="6"/>
  <c r="G151" i="6"/>
  <c r="A152" i="6"/>
  <c r="C152" i="6"/>
  <c r="F152" i="6"/>
  <c r="B152" i="6"/>
  <c r="E152" i="6"/>
  <c r="G152" i="6"/>
  <c r="A153" i="6"/>
  <c r="C153" i="6"/>
  <c r="F153" i="6"/>
  <c r="B153" i="6"/>
  <c r="E153" i="6"/>
  <c r="G153" i="6"/>
  <c r="A154" i="6"/>
  <c r="C154" i="6"/>
  <c r="F154" i="6"/>
  <c r="B154" i="6"/>
  <c r="E154" i="6"/>
  <c r="G154" i="6"/>
  <c r="A155" i="6"/>
  <c r="C155" i="6"/>
  <c r="F155" i="6"/>
  <c r="B155" i="6"/>
  <c r="E155" i="6"/>
  <c r="G155" i="6"/>
  <c r="A156" i="6"/>
  <c r="C156" i="6"/>
  <c r="F156" i="6"/>
  <c r="B156" i="6"/>
  <c r="E156" i="6"/>
  <c r="G156" i="6"/>
  <c r="A157" i="6"/>
  <c r="C157" i="6"/>
  <c r="F157" i="6"/>
  <c r="B157" i="6"/>
  <c r="E157" i="6"/>
  <c r="G157" i="6"/>
  <c r="A158" i="6"/>
  <c r="C158" i="6"/>
  <c r="F158" i="6"/>
  <c r="B158" i="6"/>
  <c r="E158" i="6"/>
  <c r="G158" i="6"/>
  <c r="A159" i="6"/>
  <c r="C159" i="6"/>
  <c r="F159" i="6"/>
  <c r="B159" i="6"/>
  <c r="E159" i="6"/>
  <c r="G159" i="6"/>
  <c r="A160" i="6"/>
  <c r="C160" i="6"/>
  <c r="F160" i="6"/>
  <c r="B160" i="6"/>
  <c r="E160" i="6"/>
  <c r="G160" i="6"/>
  <c r="A161" i="6"/>
  <c r="C161" i="6"/>
  <c r="F161" i="6"/>
  <c r="B161" i="6"/>
  <c r="E161" i="6"/>
  <c r="G161" i="6"/>
  <c r="A162" i="6"/>
  <c r="C162" i="6"/>
  <c r="F162" i="6"/>
  <c r="B162" i="6"/>
  <c r="E162" i="6"/>
  <c r="G162" i="6"/>
  <c r="A163" i="6"/>
  <c r="C163" i="6"/>
  <c r="F163" i="6"/>
  <c r="B163" i="6"/>
  <c r="E163" i="6"/>
  <c r="G163" i="6"/>
  <c r="A164" i="6"/>
  <c r="C164" i="6"/>
  <c r="F164" i="6"/>
  <c r="B164" i="6"/>
  <c r="E164" i="6"/>
  <c r="G164" i="6"/>
  <c r="A165" i="6"/>
  <c r="C165" i="6"/>
  <c r="F165" i="6"/>
  <c r="B165" i="6"/>
  <c r="E165" i="6"/>
  <c r="G165" i="6"/>
  <c r="A166" i="6"/>
  <c r="C166" i="6"/>
  <c r="F166" i="6"/>
  <c r="B166" i="6"/>
  <c r="E166" i="6"/>
  <c r="G166" i="6"/>
  <c r="A167" i="6"/>
  <c r="C167" i="6"/>
  <c r="F167" i="6"/>
  <c r="B167" i="6"/>
  <c r="E167" i="6"/>
  <c r="G167" i="6"/>
  <c r="A168" i="6"/>
  <c r="C168" i="6"/>
  <c r="F168" i="6"/>
  <c r="B168" i="6"/>
  <c r="E168" i="6"/>
  <c r="G168" i="6"/>
  <c r="A169" i="6"/>
  <c r="C169" i="6"/>
  <c r="F169" i="6"/>
  <c r="B169" i="6"/>
  <c r="E169" i="6"/>
  <c r="G169" i="6"/>
  <c r="A170" i="6"/>
  <c r="C170" i="6"/>
  <c r="F170" i="6"/>
  <c r="B170" i="6"/>
  <c r="E170" i="6"/>
  <c r="G170" i="6"/>
  <c r="A171" i="6"/>
  <c r="C171" i="6"/>
  <c r="F171" i="6"/>
  <c r="B171" i="6"/>
  <c r="E171" i="6"/>
  <c r="G171" i="6"/>
  <c r="A172" i="6"/>
  <c r="C172" i="6"/>
  <c r="F172" i="6"/>
  <c r="B172" i="6"/>
  <c r="E172" i="6"/>
  <c r="G172" i="6"/>
  <c r="A173" i="6"/>
  <c r="C173" i="6"/>
  <c r="F173" i="6"/>
  <c r="B173" i="6"/>
  <c r="E173" i="6"/>
  <c r="G173" i="6"/>
  <c r="A174" i="6"/>
  <c r="C174" i="6"/>
  <c r="F174" i="6"/>
  <c r="B174" i="6"/>
  <c r="E174" i="6"/>
  <c r="G174" i="6"/>
  <c r="A175" i="6"/>
  <c r="C175" i="6"/>
  <c r="F175" i="6"/>
  <c r="B175" i="6"/>
  <c r="E175" i="6"/>
  <c r="G175" i="6"/>
  <c r="A176" i="6"/>
  <c r="C176" i="6"/>
  <c r="F176" i="6"/>
  <c r="B176" i="6"/>
  <c r="E176" i="6"/>
  <c r="G176" i="6"/>
  <c r="A177" i="6"/>
  <c r="C177" i="6"/>
  <c r="F177" i="6"/>
  <c r="B177" i="6"/>
  <c r="E177" i="6"/>
  <c r="G177" i="6"/>
  <c r="A178" i="6"/>
  <c r="C178" i="6"/>
  <c r="F178" i="6"/>
  <c r="B178" i="6"/>
  <c r="E178" i="6"/>
  <c r="G178" i="6"/>
  <c r="A179" i="6"/>
  <c r="C179" i="6"/>
  <c r="F179" i="6"/>
  <c r="B179" i="6"/>
  <c r="E179" i="6"/>
  <c r="G179" i="6"/>
  <c r="A180" i="6"/>
  <c r="C180" i="6"/>
  <c r="F180" i="6"/>
  <c r="B180" i="6"/>
  <c r="E180" i="6"/>
  <c r="G180" i="6"/>
  <c r="A181" i="6"/>
  <c r="C181" i="6"/>
  <c r="F181" i="6"/>
  <c r="B181" i="6"/>
  <c r="E181" i="6"/>
  <c r="G181" i="6"/>
  <c r="A182" i="6"/>
  <c r="C182" i="6"/>
  <c r="F182" i="6"/>
  <c r="B182" i="6"/>
  <c r="E182" i="6"/>
  <c r="G182" i="6"/>
  <c r="A183" i="6"/>
  <c r="C183" i="6"/>
  <c r="F183" i="6"/>
  <c r="B183" i="6"/>
  <c r="E183" i="6"/>
  <c r="G183" i="6"/>
  <c r="A184" i="6"/>
  <c r="C184" i="6"/>
  <c r="F184" i="6"/>
  <c r="B184" i="6"/>
  <c r="E184" i="6"/>
  <c r="G184" i="6"/>
  <c r="A185" i="6"/>
  <c r="C185" i="6"/>
  <c r="F185" i="6"/>
  <c r="B185" i="6"/>
  <c r="E185" i="6"/>
  <c r="G185" i="6"/>
  <c r="A186" i="6"/>
  <c r="C186" i="6"/>
  <c r="F186" i="6"/>
  <c r="B186" i="6"/>
  <c r="E186" i="6"/>
  <c r="G186" i="6"/>
  <c r="A187" i="6"/>
  <c r="C187" i="6"/>
  <c r="F187" i="6"/>
  <c r="B187" i="6"/>
  <c r="E187" i="6"/>
  <c r="G187" i="6"/>
  <c r="A188" i="6"/>
  <c r="C188" i="6"/>
  <c r="F188" i="6"/>
  <c r="B188" i="6"/>
  <c r="E188" i="6"/>
  <c r="G188" i="6"/>
  <c r="A189" i="6"/>
  <c r="C189" i="6"/>
  <c r="F189" i="6"/>
  <c r="B189" i="6"/>
  <c r="E189" i="6"/>
  <c r="G189" i="6"/>
  <c r="A190" i="6"/>
  <c r="C190" i="6"/>
  <c r="F190" i="6"/>
  <c r="B190" i="6"/>
  <c r="E190" i="6"/>
  <c r="G190" i="6"/>
  <c r="A191" i="6"/>
  <c r="C191" i="6"/>
  <c r="F191" i="6"/>
  <c r="B191" i="6"/>
  <c r="E191" i="6"/>
  <c r="G191" i="6"/>
  <c r="A192" i="6"/>
  <c r="C192" i="6"/>
  <c r="F192" i="6"/>
  <c r="B192" i="6"/>
  <c r="E192" i="6"/>
  <c r="G192" i="6"/>
  <c r="A193" i="6"/>
  <c r="C193" i="6"/>
  <c r="F193" i="6"/>
  <c r="B193" i="6"/>
  <c r="E193" i="6"/>
  <c r="G193" i="6"/>
  <c r="A194" i="6"/>
  <c r="C194" i="6"/>
  <c r="F194" i="6"/>
  <c r="B194" i="6"/>
  <c r="E194" i="6"/>
  <c r="G194" i="6"/>
  <c r="A195" i="6"/>
  <c r="C195" i="6"/>
  <c r="F195" i="6"/>
  <c r="B195" i="6"/>
  <c r="E195" i="6"/>
  <c r="G195" i="6"/>
  <c r="A196" i="6"/>
  <c r="C196" i="6"/>
  <c r="F196" i="6"/>
  <c r="B196" i="6"/>
  <c r="E196" i="6"/>
  <c r="G196" i="6"/>
  <c r="A197" i="6"/>
  <c r="C197" i="6"/>
  <c r="F197" i="6"/>
  <c r="B197" i="6"/>
  <c r="E197" i="6"/>
  <c r="G197" i="6"/>
  <c r="A198" i="6"/>
  <c r="C198" i="6"/>
  <c r="F198" i="6"/>
  <c r="B198" i="6"/>
  <c r="E198" i="6"/>
  <c r="G198" i="6"/>
  <c r="A199" i="6"/>
  <c r="C199" i="6"/>
  <c r="F199" i="6"/>
  <c r="B199" i="6"/>
  <c r="E199" i="6"/>
  <c r="G199" i="6"/>
  <c r="A200" i="6"/>
  <c r="C200" i="6"/>
  <c r="F200" i="6"/>
  <c r="B200" i="6"/>
  <c r="E200" i="6"/>
  <c r="G200" i="6"/>
  <c r="A201" i="6"/>
  <c r="C201" i="6"/>
  <c r="F201" i="6"/>
  <c r="B201" i="6"/>
  <c r="E201" i="6"/>
  <c r="G201" i="6"/>
  <c r="A202" i="6"/>
  <c r="C202" i="6"/>
  <c r="F202" i="6"/>
  <c r="B202" i="6"/>
  <c r="E202" i="6"/>
  <c r="G202" i="6"/>
  <c r="A203" i="6"/>
  <c r="C203" i="6"/>
  <c r="F203" i="6"/>
  <c r="B203" i="6"/>
  <c r="E203" i="6"/>
  <c r="G203" i="6"/>
  <c r="A204" i="6"/>
  <c r="C204" i="6"/>
  <c r="F204" i="6"/>
  <c r="B204" i="6"/>
  <c r="E204" i="6"/>
  <c r="G204" i="6"/>
  <c r="A205" i="6"/>
  <c r="C205" i="6"/>
  <c r="F205" i="6"/>
  <c r="B205" i="6"/>
  <c r="E205" i="6"/>
  <c r="G205" i="6"/>
  <c r="A206" i="6"/>
  <c r="C206" i="6"/>
  <c r="F206" i="6"/>
  <c r="B206" i="6"/>
  <c r="E206" i="6"/>
  <c r="G206" i="6"/>
  <c r="A207" i="6"/>
  <c r="C207" i="6"/>
  <c r="F207" i="6"/>
  <c r="B207" i="6"/>
  <c r="E207" i="6"/>
  <c r="G207" i="6"/>
  <c r="A208" i="6"/>
  <c r="C208" i="6"/>
  <c r="F208" i="6"/>
  <c r="B208" i="6"/>
  <c r="E208" i="6"/>
  <c r="G208" i="6"/>
  <c r="A209" i="6"/>
  <c r="C209" i="6"/>
  <c r="F209" i="6"/>
  <c r="B209" i="6"/>
  <c r="E209" i="6"/>
  <c r="G209" i="6"/>
  <c r="A210" i="6"/>
  <c r="C210" i="6"/>
  <c r="F210" i="6"/>
  <c r="B210" i="6"/>
  <c r="E210" i="6"/>
  <c r="G210" i="6"/>
  <c r="A211" i="6"/>
  <c r="C211" i="6"/>
  <c r="F211" i="6"/>
  <c r="B211" i="6"/>
  <c r="E211" i="6"/>
  <c r="G211" i="6"/>
  <c r="A212" i="6"/>
  <c r="C212" i="6"/>
  <c r="F212" i="6"/>
  <c r="B212" i="6"/>
  <c r="E212" i="6"/>
  <c r="G212" i="6"/>
  <c r="A213" i="6"/>
  <c r="C213" i="6"/>
  <c r="F213" i="6"/>
  <c r="B213" i="6"/>
  <c r="E213" i="6"/>
  <c r="G213" i="6"/>
  <c r="A214" i="6"/>
  <c r="C214" i="6"/>
  <c r="F214" i="6"/>
  <c r="B214" i="6"/>
  <c r="E214" i="6"/>
  <c r="G214" i="6"/>
  <c r="A215" i="6"/>
  <c r="C215" i="6"/>
  <c r="F215" i="6"/>
  <c r="B215" i="6"/>
  <c r="E215" i="6"/>
  <c r="G215" i="6"/>
  <c r="A216" i="6"/>
  <c r="C216" i="6"/>
  <c r="F216" i="6"/>
  <c r="B216" i="6"/>
  <c r="E216" i="6"/>
  <c r="G216" i="6"/>
  <c r="A217" i="6"/>
  <c r="C217" i="6"/>
  <c r="F217" i="6"/>
  <c r="B217" i="6"/>
  <c r="E217" i="6"/>
  <c r="G217" i="6"/>
  <c r="A218" i="6"/>
  <c r="C218" i="6"/>
  <c r="F218" i="6"/>
  <c r="B218" i="6"/>
  <c r="E218" i="6"/>
  <c r="G218" i="6"/>
  <c r="A219" i="6"/>
  <c r="C219" i="6"/>
  <c r="F219" i="6"/>
  <c r="B219" i="6"/>
  <c r="E219" i="6"/>
  <c r="G219" i="6"/>
  <c r="A220" i="6"/>
  <c r="C220" i="6"/>
  <c r="F220" i="6"/>
  <c r="B220" i="6"/>
  <c r="E220" i="6"/>
  <c r="G220" i="6"/>
  <c r="A221" i="6"/>
  <c r="C221" i="6"/>
  <c r="F221" i="6"/>
  <c r="B221" i="6"/>
  <c r="E221" i="6"/>
  <c r="G221" i="6"/>
  <c r="A222" i="6"/>
  <c r="C222" i="6"/>
  <c r="F222" i="6"/>
  <c r="B222" i="6"/>
  <c r="E222" i="6"/>
  <c r="G222" i="6"/>
  <c r="A223" i="6"/>
  <c r="C223" i="6"/>
  <c r="F223" i="6"/>
  <c r="B223" i="6"/>
  <c r="E223" i="6"/>
  <c r="G223" i="6"/>
  <c r="A224" i="6"/>
  <c r="C224" i="6"/>
  <c r="F224" i="6"/>
  <c r="B224" i="6"/>
  <c r="E224" i="6"/>
  <c r="G224" i="6"/>
  <c r="A225" i="6"/>
  <c r="C225" i="6"/>
  <c r="F225" i="6"/>
  <c r="B225" i="6"/>
  <c r="E225" i="6"/>
  <c r="G225" i="6"/>
  <c r="A226" i="6"/>
  <c r="C226" i="6"/>
  <c r="F226" i="6"/>
  <c r="B226" i="6"/>
  <c r="E226" i="6"/>
  <c r="G226" i="6"/>
  <c r="A227" i="6"/>
  <c r="C227" i="6"/>
  <c r="F227" i="6"/>
  <c r="B227" i="6"/>
  <c r="E227" i="6"/>
  <c r="G227" i="6"/>
  <c r="A228" i="6"/>
  <c r="C228" i="6"/>
  <c r="F228" i="6"/>
  <c r="B228" i="6"/>
  <c r="E228" i="6"/>
  <c r="G228" i="6"/>
  <c r="A229" i="6"/>
  <c r="C229" i="6"/>
  <c r="F229" i="6"/>
  <c r="B229" i="6"/>
  <c r="E229" i="6"/>
  <c r="G229" i="6"/>
  <c r="A230" i="6"/>
  <c r="C230" i="6"/>
  <c r="F230" i="6"/>
  <c r="B230" i="6"/>
  <c r="E230" i="6"/>
  <c r="G230" i="6"/>
  <c r="A231" i="6"/>
  <c r="C231" i="6"/>
  <c r="F231" i="6"/>
  <c r="B231" i="6"/>
  <c r="E231" i="6"/>
  <c r="G231" i="6"/>
  <c r="A232" i="6"/>
  <c r="C232" i="6"/>
  <c r="F232" i="6"/>
  <c r="B232" i="6"/>
  <c r="E232" i="6"/>
  <c r="G232" i="6"/>
  <c r="A233" i="6"/>
  <c r="C233" i="6"/>
  <c r="F233" i="6"/>
  <c r="B233" i="6"/>
  <c r="E233" i="6"/>
  <c r="G233" i="6"/>
  <c r="A234" i="6"/>
  <c r="C234" i="6"/>
  <c r="F234" i="6"/>
  <c r="B234" i="6"/>
  <c r="E234" i="6"/>
  <c r="G234" i="6"/>
  <c r="A235" i="6"/>
  <c r="C235" i="6"/>
  <c r="F235" i="6"/>
  <c r="B235" i="6"/>
  <c r="E235" i="6"/>
  <c r="G235" i="6"/>
  <c r="A236" i="6"/>
  <c r="C236" i="6"/>
  <c r="F236" i="6"/>
  <c r="B236" i="6"/>
  <c r="E236" i="6"/>
  <c r="G236" i="6"/>
  <c r="A237" i="6"/>
  <c r="C237" i="6"/>
  <c r="F237" i="6"/>
  <c r="B237" i="6"/>
  <c r="E237" i="6"/>
  <c r="G237" i="6"/>
  <c r="A238" i="6"/>
  <c r="C238" i="6"/>
  <c r="F238" i="6"/>
  <c r="B238" i="6"/>
  <c r="E238" i="6"/>
  <c r="G238" i="6"/>
  <c r="A239" i="6"/>
  <c r="C239" i="6"/>
  <c r="F239" i="6"/>
  <c r="B239" i="6"/>
  <c r="E239" i="6"/>
  <c r="G239" i="6"/>
  <c r="A240" i="6"/>
  <c r="C240" i="6"/>
  <c r="F240" i="6"/>
  <c r="B240" i="6"/>
  <c r="E240" i="6"/>
  <c r="G240" i="6"/>
  <c r="A241" i="6"/>
  <c r="C241" i="6"/>
  <c r="F241" i="6"/>
  <c r="B241" i="6"/>
  <c r="E241" i="6"/>
  <c r="G241" i="6"/>
  <c r="A242" i="6"/>
  <c r="C242" i="6"/>
  <c r="F242" i="6"/>
  <c r="B242" i="6"/>
  <c r="E242" i="6"/>
  <c r="G242" i="6"/>
  <c r="A243" i="6"/>
  <c r="C243" i="6"/>
  <c r="F243" i="6"/>
  <c r="B243" i="6"/>
  <c r="E243" i="6"/>
  <c r="G243" i="6"/>
  <c r="A244" i="6"/>
  <c r="C244" i="6"/>
  <c r="F244" i="6"/>
  <c r="B244" i="6"/>
  <c r="E244" i="6"/>
  <c r="G244" i="6"/>
  <c r="A245" i="6"/>
  <c r="C245" i="6"/>
  <c r="F245" i="6"/>
  <c r="B245" i="6"/>
  <c r="E245" i="6"/>
  <c r="G245" i="6"/>
  <c r="A246" i="6"/>
  <c r="C246" i="6"/>
  <c r="F246" i="6"/>
  <c r="B246" i="6"/>
  <c r="E246" i="6"/>
  <c r="G246" i="6"/>
  <c r="A247" i="6"/>
  <c r="C247" i="6"/>
  <c r="F247" i="6"/>
  <c r="B247" i="6"/>
  <c r="E247" i="6"/>
  <c r="G247" i="6"/>
  <c r="A248" i="6"/>
  <c r="C248" i="6"/>
  <c r="F248" i="6"/>
  <c r="B248" i="6"/>
  <c r="E248" i="6"/>
  <c r="G248" i="6"/>
  <c r="A249" i="6"/>
  <c r="C249" i="6"/>
  <c r="F249" i="6"/>
  <c r="B249" i="6"/>
  <c r="E249" i="6"/>
  <c r="G249" i="6"/>
  <c r="A250" i="6"/>
  <c r="C250" i="6"/>
  <c r="F250" i="6"/>
  <c r="B250" i="6"/>
  <c r="E250" i="6"/>
  <c r="G250" i="6"/>
  <c r="A251" i="6"/>
  <c r="C251" i="6"/>
  <c r="F251" i="6"/>
  <c r="B251" i="6"/>
  <c r="E251" i="6"/>
  <c r="G251" i="6"/>
  <c r="A252" i="6"/>
  <c r="C252" i="6"/>
  <c r="F252" i="6"/>
  <c r="B252" i="6"/>
  <c r="E252" i="6"/>
  <c r="G252" i="6"/>
  <c r="A253" i="6"/>
  <c r="C253" i="6"/>
  <c r="F253" i="6"/>
  <c r="B253" i="6"/>
  <c r="E253" i="6"/>
  <c r="G253" i="6"/>
  <c r="A254" i="6"/>
  <c r="C254" i="6"/>
  <c r="A255" i="6"/>
  <c r="C255" i="6"/>
  <c r="A256" i="6"/>
  <c r="C256" i="6"/>
  <c r="A257" i="6"/>
  <c r="C257" i="6"/>
  <c r="A258" i="6"/>
  <c r="C258" i="6"/>
  <c r="A259" i="6"/>
  <c r="C259" i="6"/>
  <c r="A260" i="6"/>
  <c r="C260" i="6"/>
  <c r="A261" i="6"/>
  <c r="C261" i="6"/>
  <c r="A262" i="6"/>
  <c r="C262" i="6"/>
  <c r="A263" i="6"/>
  <c r="C263" i="6"/>
  <c r="A264" i="6"/>
  <c r="C264" i="6"/>
  <c r="A265" i="6"/>
  <c r="C265" i="6"/>
  <c r="A266" i="6"/>
  <c r="C266" i="6"/>
  <c r="A267" i="6"/>
  <c r="C267" i="6"/>
  <c r="A268" i="6"/>
  <c r="C268" i="6"/>
  <c r="A269" i="6"/>
  <c r="C269" i="6"/>
  <c r="A270" i="6"/>
  <c r="C270" i="6"/>
  <c r="A271" i="6"/>
  <c r="C271" i="6"/>
  <c r="A272" i="6"/>
  <c r="C272" i="6"/>
  <c r="A273" i="6"/>
  <c r="C273" i="6"/>
  <c r="A274" i="6"/>
  <c r="C274" i="6"/>
  <c r="A275" i="6"/>
  <c r="C275" i="6"/>
  <c r="A276" i="6"/>
  <c r="C276" i="6"/>
  <c r="A277" i="6"/>
  <c r="C277" i="6"/>
  <c r="A278" i="6"/>
  <c r="C278" i="6"/>
  <c r="A279" i="6"/>
  <c r="C279" i="6"/>
  <c r="A280" i="6"/>
  <c r="C280" i="6"/>
  <c r="A281" i="6"/>
  <c r="C281" i="6"/>
  <c r="A282" i="6"/>
  <c r="C282" i="6"/>
  <c r="A283" i="6"/>
  <c r="C283" i="6"/>
  <c r="A284" i="6"/>
  <c r="C284" i="6"/>
  <c r="A285" i="6"/>
  <c r="C285" i="6"/>
  <c r="A286" i="6"/>
  <c r="C286" i="6"/>
  <c r="A287" i="6"/>
  <c r="C287" i="6"/>
  <c r="A288" i="6"/>
  <c r="C288" i="6"/>
  <c r="A289" i="6"/>
  <c r="C289" i="6"/>
  <c r="A290" i="6"/>
  <c r="C290" i="6"/>
  <c r="A291" i="6"/>
  <c r="C291" i="6"/>
  <c r="A292" i="6"/>
  <c r="C292" i="6"/>
  <c r="A293" i="6"/>
  <c r="C293" i="6"/>
  <c r="A294" i="6"/>
  <c r="C294" i="6"/>
  <c r="A295" i="6"/>
  <c r="C295" i="6"/>
  <c r="A296" i="6"/>
  <c r="C296" i="6"/>
  <c r="A297" i="6"/>
  <c r="C297" i="6"/>
  <c r="A298" i="6"/>
  <c r="C298" i="6"/>
  <c r="A299" i="6"/>
  <c r="C299" i="6"/>
  <c r="A300" i="6"/>
  <c r="C300" i="6"/>
  <c r="A301" i="6"/>
  <c r="C301" i="6"/>
  <c r="A302" i="6"/>
  <c r="C302" i="6"/>
  <c r="A303" i="6"/>
  <c r="C303" i="6"/>
  <c r="A304" i="6"/>
  <c r="C304" i="6"/>
  <c r="A305" i="6"/>
  <c r="C305" i="6"/>
  <c r="A306" i="6"/>
  <c r="C306" i="6"/>
  <c r="A307" i="6"/>
  <c r="C307" i="6"/>
  <c r="A308" i="6"/>
  <c r="C308" i="6"/>
  <c r="A309" i="6"/>
  <c r="C309" i="6"/>
  <c r="A310" i="6"/>
  <c r="C310" i="6"/>
  <c r="A311" i="6"/>
  <c r="C311" i="6"/>
  <c r="A312" i="6"/>
  <c r="C312" i="6"/>
  <c r="A313" i="6"/>
  <c r="C313" i="6"/>
  <c r="A314" i="6"/>
  <c r="C314" i="6"/>
  <c r="A315" i="6"/>
  <c r="C315" i="6"/>
  <c r="A316" i="6"/>
  <c r="C316" i="6"/>
  <c r="A317" i="6"/>
  <c r="C317" i="6"/>
  <c r="A318" i="6"/>
  <c r="C318" i="6"/>
  <c r="A319" i="6"/>
  <c r="C319" i="6"/>
  <c r="A320" i="6"/>
  <c r="C320" i="6"/>
  <c r="A321" i="6"/>
  <c r="C321" i="6"/>
  <c r="A322" i="6"/>
  <c r="C322" i="6"/>
  <c r="A323" i="6"/>
  <c r="C323" i="6"/>
  <c r="A324" i="6"/>
  <c r="C324" i="6"/>
  <c r="A325" i="6"/>
  <c r="C325" i="6"/>
  <c r="A326" i="6"/>
  <c r="C326" i="6"/>
  <c r="A327" i="6"/>
  <c r="C327" i="6"/>
  <c r="A328" i="6"/>
  <c r="C328" i="6"/>
  <c r="A329" i="6"/>
  <c r="C329" i="6"/>
  <c r="A330" i="6"/>
  <c r="C330" i="6"/>
  <c r="A331" i="6"/>
  <c r="C331" i="6"/>
  <c r="A332" i="6"/>
  <c r="C332" i="6"/>
  <c r="A333" i="6"/>
  <c r="C333" i="6"/>
  <c r="A334" i="6"/>
  <c r="C334" i="6"/>
  <c r="A335" i="6"/>
  <c r="C335" i="6"/>
  <c r="A336" i="6"/>
  <c r="C336" i="6"/>
  <c r="A337" i="6"/>
  <c r="C337" i="6"/>
  <c r="A338" i="6"/>
  <c r="C338" i="6"/>
  <c r="A339" i="6"/>
  <c r="C339" i="6"/>
  <c r="A340" i="6"/>
  <c r="C340" i="6"/>
  <c r="A341" i="6"/>
  <c r="C341" i="6"/>
  <c r="A342" i="6"/>
  <c r="C342" i="6"/>
  <c r="A343" i="6"/>
  <c r="C343" i="6"/>
  <c r="A344" i="6"/>
  <c r="C344" i="6"/>
  <c r="A345" i="6"/>
  <c r="C345" i="6"/>
  <c r="A346" i="6"/>
  <c r="C346" i="6"/>
  <c r="A347" i="6"/>
  <c r="C347" i="6"/>
  <c r="A348" i="6"/>
  <c r="C348" i="6"/>
  <c r="A349" i="6"/>
  <c r="C349" i="6"/>
  <c r="A350" i="6"/>
  <c r="C350" i="6"/>
  <c r="A351" i="6"/>
  <c r="C351" i="6"/>
  <c r="A352" i="6"/>
  <c r="C352" i="6"/>
  <c r="A353" i="6"/>
  <c r="C353" i="6"/>
  <c r="A354" i="6"/>
  <c r="C354" i="6"/>
  <c r="A355" i="6"/>
  <c r="C355" i="6"/>
  <c r="A356" i="6"/>
  <c r="C356" i="6"/>
  <c r="A357" i="6"/>
  <c r="C357" i="6"/>
  <c r="A358" i="6"/>
  <c r="C358" i="6"/>
  <c r="A359" i="6"/>
  <c r="C359" i="6"/>
  <c r="A360" i="6"/>
  <c r="C360" i="6"/>
  <c r="A361" i="6"/>
  <c r="C361" i="6"/>
  <c r="A362" i="6"/>
  <c r="C362" i="6"/>
  <c r="A363" i="6"/>
  <c r="C363" i="6"/>
  <c r="A364" i="6"/>
  <c r="C364" i="6"/>
  <c r="A365" i="6"/>
  <c r="C365" i="6"/>
  <c r="A366" i="6"/>
  <c r="C366" i="6"/>
  <c r="A367" i="6"/>
  <c r="C367" i="6"/>
  <c r="A368" i="6"/>
  <c r="C368" i="6"/>
  <c r="A369" i="6"/>
  <c r="C369" i="6"/>
  <c r="A370" i="6"/>
  <c r="C370" i="6"/>
  <c r="A371" i="6"/>
  <c r="C371" i="6"/>
  <c r="A372" i="6"/>
  <c r="C372" i="6"/>
  <c r="A373" i="6"/>
  <c r="C373" i="6"/>
  <c r="A374" i="6"/>
  <c r="C374" i="6"/>
  <c r="A375" i="6"/>
  <c r="C375" i="6"/>
  <c r="A376" i="6"/>
  <c r="C376" i="6"/>
  <c r="A377" i="6"/>
  <c r="C377" i="6"/>
  <c r="A378" i="6"/>
  <c r="C378" i="6"/>
  <c r="A379" i="6"/>
  <c r="C379" i="6"/>
  <c r="A380" i="6"/>
  <c r="C380" i="6"/>
  <c r="A381" i="6"/>
  <c r="C381" i="6"/>
  <c r="A382" i="6"/>
  <c r="C382" i="6"/>
  <c r="A383" i="6"/>
  <c r="C383" i="6"/>
  <c r="A384" i="6"/>
  <c r="C384" i="6"/>
  <c r="A385" i="6"/>
  <c r="C385" i="6"/>
  <c r="A386" i="6"/>
  <c r="C386" i="6"/>
  <c r="A387" i="6"/>
  <c r="C387" i="6"/>
  <c r="A388" i="6"/>
  <c r="C388" i="6"/>
  <c r="A389" i="6"/>
  <c r="C389" i="6"/>
  <c r="A390" i="6"/>
  <c r="C390" i="6"/>
  <c r="A391" i="6"/>
  <c r="C391" i="6"/>
  <c r="A392" i="6"/>
  <c r="C392" i="6"/>
  <c r="A393" i="6"/>
  <c r="C393" i="6"/>
  <c r="A394" i="6"/>
  <c r="C394" i="6"/>
  <c r="A395" i="6"/>
  <c r="C395" i="6"/>
  <c r="A396" i="6"/>
  <c r="C396" i="6"/>
  <c r="A397" i="6"/>
  <c r="C397" i="6"/>
  <c r="A398" i="6"/>
  <c r="C398" i="6"/>
  <c r="A399" i="6"/>
  <c r="C399" i="6"/>
  <c r="A400" i="6"/>
  <c r="C400" i="6"/>
  <c r="A401" i="6"/>
  <c r="C401" i="6"/>
  <c r="A402" i="6"/>
  <c r="C402" i="6"/>
  <c r="A403" i="6"/>
  <c r="C403" i="6"/>
  <c r="A404" i="6"/>
  <c r="C404" i="6"/>
  <c r="A405" i="6"/>
  <c r="C405" i="6"/>
  <c r="A406" i="6"/>
  <c r="C406" i="6"/>
  <c r="A407" i="6"/>
  <c r="C407" i="6"/>
  <c r="A408" i="6"/>
  <c r="C408" i="6"/>
  <c r="A409" i="6"/>
  <c r="C409" i="6"/>
  <c r="A410" i="6"/>
  <c r="C410" i="6"/>
  <c r="A411" i="6"/>
  <c r="C411" i="6"/>
  <c r="A412" i="6"/>
  <c r="C412" i="6"/>
  <c r="A413" i="6"/>
  <c r="C413" i="6"/>
  <c r="A414" i="6"/>
  <c r="C414" i="6"/>
  <c r="A415" i="6"/>
  <c r="C415" i="6"/>
  <c r="A416" i="6"/>
  <c r="C416" i="6"/>
  <c r="A417" i="6"/>
  <c r="C417" i="6"/>
  <c r="A418" i="6"/>
  <c r="C418" i="6"/>
  <c r="A419" i="6"/>
  <c r="C419" i="6"/>
  <c r="A420" i="6"/>
  <c r="C420" i="6"/>
  <c r="A421" i="6"/>
  <c r="C421" i="6"/>
  <c r="A422" i="6"/>
  <c r="C422" i="6"/>
  <c r="A423" i="6"/>
  <c r="C423" i="6"/>
  <c r="A424" i="6"/>
  <c r="C424" i="6"/>
  <c r="A425" i="6"/>
  <c r="C425" i="6"/>
  <c r="A426" i="6"/>
  <c r="C426" i="6"/>
  <c r="A427" i="6"/>
  <c r="C427" i="6"/>
  <c r="A428" i="6"/>
  <c r="C428" i="6"/>
  <c r="A429" i="6"/>
  <c r="C429" i="6"/>
  <c r="A430" i="6"/>
  <c r="C430" i="6"/>
  <c r="A431" i="6"/>
  <c r="C431" i="6"/>
  <c r="A432" i="6"/>
  <c r="C432" i="6"/>
  <c r="A433" i="6"/>
  <c r="C433" i="6"/>
  <c r="A434" i="6"/>
  <c r="C434" i="6"/>
  <c r="A435" i="6"/>
  <c r="C435" i="6"/>
  <c r="A436" i="6"/>
  <c r="C436" i="6"/>
  <c r="A437" i="6"/>
  <c r="C437" i="6"/>
  <c r="A438" i="6"/>
  <c r="C438" i="6"/>
  <c r="A439" i="6"/>
  <c r="C439" i="6"/>
  <c r="A440" i="6"/>
  <c r="C440" i="6"/>
  <c r="A441" i="6"/>
  <c r="C441" i="6"/>
  <c r="A442" i="6"/>
  <c r="C442" i="6"/>
  <c r="A443" i="6"/>
  <c r="C443" i="6"/>
  <c r="A444" i="6"/>
  <c r="C444" i="6"/>
  <c r="A445" i="6"/>
  <c r="C445" i="6"/>
  <c r="A446" i="6"/>
  <c r="C446" i="6"/>
  <c r="A447" i="6"/>
  <c r="C447" i="6"/>
  <c r="A448" i="6"/>
  <c r="C448" i="6"/>
  <c r="A449" i="6"/>
  <c r="C449" i="6"/>
  <c r="A450" i="6"/>
  <c r="C450" i="6"/>
  <c r="A451" i="6"/>
  <c r="C451" i="6"/>
  <c r="A452" i="6"/>
  <c r="C452" i="6"/>
  <c r="A453" i="6"/>
  <c r="C453" i="6"/>
  <c r="A454" i="6"/>
  <c r="C454" i="6"/>
  <c r="A455" i="6"/>
  <c r="C455" i="6"/>
  <c r="A456" i="6"/>
  <c r="C456" i="6"/>
  <c r="A457" i="6"/>
  <c r="C457" i="6"/>
  <c r="A458" i="6"/>
  <c r="C458" i="6"/>
  <c r="A459" i="6"/>
  <c r="C459" i="6"/>
  <c r="A460" i="6"/>
  <c r="C460" i="6"/>
  <c r="A461" i="6"/>
  <c r="C461" i="6"/>
  <c r="A462" i="6"/>
  <c r="C462" i="6"/>
  <c r="A463" i="6"/>
  <c r="C463" i="6"/>
  <c r="A464" i="6"/>
  <c r="C464" i="6"/>
  <c r="A465" i="6"/>
  <c r="C465" i="6"/>
  <c r="A466" i="6"/>
  <c r="C466" i="6"/>
  <c r="A467" i="6"/>
  <c r="C467" i="6"/>
  <c r="A468" i="6"/>
  <c r="C468" i="6"/>
  <c r="A469" i="6"/>
  <c r="C469" i="6"/>
  <c r="A470" i="6"/>
  <c r="C470" i="6"/>
  <c r="A471" i="6"/>
  <c r="C471" i="6"/>
  <c r="A472" i="6"/>
  <c r="C472" i="6"/>
  <c r="A473" i="6"/>
  <c r="C473" i="6"/>
  <c r="A474" i="6"/>
  <c r="C474" i="6"/>
  <c r="A475" i="6"/>
  <c r="C475" i="6"/>
  <c r="A476" i="6"/>
  <c r="C476" i="6"/>
  <c r="A477" i="6"/>
  <c r="C477" i="6"/>
  <c r="A478" i="6"/>
  <c r="C478" i="6"/>
  <c r="A479" i="6"/>
  <c r="C479" i="6"/>
  <c r="A480" i="6"/>
  <c r="C480" i="6"/>
  <c r="A481" i="6"/>
  <c r="C481" i="6"/>
  <c r="A482" i="6"/>
  <c r="C482" i="6"/>
  <c r="A483" i="6"/>
  <c r="C483" i="6"/>
  <c r="A484" i="6"/>
  <c r="C484" i="6"/>
  <c r="A485" i="6"/>
  <c r="C485" i="6"/>
  <c r="A486" i="6"/>
  <c r="C486" i="6"/>
  <c r="A487" i="6"/>
  <c r="C487" i="6"/>
  <c r="A488" i="6"/>
  <c r="C488" i="6"/>
  <c r="A489" i="6"/>
  <c r="C489" i="6"/>
  <c r="A490" i="6"/>
  <c r="C490" i="6"/>
  <c r="A491" i="6"/>
  <c r="C491" i="6"/>
  <c r="A492" i="6"/>
  <c r="C492" i="6"/>
  <c r="A493" i="6"/>
  <c r="C493" i="6"/>
  <c r="A494" i="6"/>
  <c r="C494" i="6"/>
  <c r="A495" i="6"/>
  <c r="C495" i="6"/>
  <c r="A496" i="6"/>
  <c r="C496" i="6"/>
  <c r="A497" i="6"/>
  <c r="C497" i="6"/>
  <c r="A498" i="6"/>
  <c r="C498" i="6"/>
  <c r="A499" i="6"/>
  <c r="C499" i="6"/>
  <c r="C11" i="6"/>
  <c r="K26" i="1"/>
  <c r="B373" i="6"/>
  <c r="G373" i="6"/>
  <c r="B374" i="6"/>
  <c r="G374" i="6"/>
  <c r="B375" i="6"/>
  <c r="G375" i="6"/>
  <c r="B376" i="6"/>
  <c r="G376" i="6"/>
  <c r="F254" i="6"/>
  <c r="B254" i="6"/>
  <c r="E254" i="6"/>
  <c r="G254" i="6"/>
  <c r="B255" i="6"/>
  <c r="G255" i="6"/>
  <c r="B256" i="6"/>
  <c r="G256" i="6"/>
  <c r="B257" i="6"/>
  <c r="G257" i="6"/>
  <c r="B258" i="6"/>
  <c r="G258" i="6"/>
  <c r="B259" i="6"/>
  <c r="G259" i="6"/>
  <c r="B260" i="6"/>
  <c r="G260" i="6"/>
  <c r="B261" i="6"/>
  <c r="G261" i="6"/>
  <c r="B262" i="6"/>
  <c r="G262" i="6"/>
  <c r="B263" i="6"/>
  <c r="G263" i="6"/>
  <c r="B264" i="6"/>
  <c r="G264" i="6"/>
  <c r="B265" i="6"/>
  <c r="G265" i="6"/>
  <c r="B266" i="6"/>
  <c r="G266" i="6"/>
  <c r="B267" i="6"/>
  <c r="G267" i="6"/>
  <c r="B268" i="6"/>
  <c r="G268" i="6"/>
  <c r="B269" i="6"/>
  <c r="G269" i="6"/>
  <c r="B270" i="6"/>
  <c r="G270" i="6"/>
  <c r="B271" i="6"/>
  <c r="G271" i="6"/>
  <c r="B272" i="6"/>
  <c r="G272" i="6"/>
  <c r="B273" i="6"/>
  <c r="G273" i="6"/>
  <c r="B274" i="6"/>
  <c r="G274" i="6"/>
  <c r="B275" i="6"/>
  <c r="G275" i="6"/>
  <c r="B276" i="6"/>
  <c r="G276" i="6"/>
  <c r="B277" i="6"/>
  <c r="G277" i="6"/>
  <c r="B278" i="6"/>
  <c r="G278" i="6"/>
  <c r="B279" i="6"/>
  <c r="G279" i="6"/>
  <c r="B280" i="6"/>
  <c r="G280" i="6"/>
  <c r="B281" i="6"/>
  <c r="G281" i="6"/>
  <c r="B282" i="6"/>
  <c r="G282" i="6"/>
  <c r="B283" i="6"/>
  <c r="G283" i="6"/>
  <c r="B284" i="6"/>
  <c r="G284" i="6"/>
  <c r="B285" i="6"/>
  <c r="G285" i="6"/>
  <c r="B286" i="6"/>
  <c r="G286" i="6"/>
  <c r="B287" i="6"/>
  <c r="G287" i="6"/>
  <c r="B288" i="6"/>
  <c r="G288" i="6"/>
  <c r="B289" i="6"/>
  <c r="G289" i="6"/>
  <c r="B290" i="6"/>
  <c r="G290" i="6"/>
  <c r="B291" i="6"/>
  <c r="G291" i="6"/>
  <c r="B292" i="6"/>
  <c r="G292" i="6"/>
  <c r="B293" i="6"/>
  <c r="G293" i="6"/>
  <c r="B294" i="6"/>
  <c r="G294" i="6"/>
  <c r="B295" i="6"/>
  <c r="G295" i="6"/>
  <c r="B296" i="6"/>
  <c r="G296" i="6"/>
  <c r="B297" i="6"/>
  <c r="G297" i="6"/>
  <c r="B298" i="6"/>
  <c r="G298" i="6"/>
  <c r="B299" i="6"/>
  <c r="G299" i="6"/>
  <c r="B300" i="6"/>
  <c r="G300" i="6"/>
  <c r="B301" i="6"/>
  <c r="G301" i="6"/>
  <c r="B302" i="6"/>
  <c r="G302" i="6"/>
  <c r="B303" i="6"/>
  <c r="G303" i="6"/>
  <c r="B304" i="6"/>
  <c r="G304" i="6"/>
  <c r="B305" i="6"/>
  <c r="G305" i="6"/>
  <c r="B306" i="6"/>
  <c r="G306" i="6"/>
  <c r="B307" i="6"/>
  <c r="G307" i="6"/>
  <c r="B308" i="6"/>
  <c r="G308" i="6"/>
  <c r="B309" i="6"/>
  <c r="G309" i="6"/>
  <c r="B310" i="6"/>
  <c r="G310" i="6"/>
  <c r="B311" i="6"/>
  <c r="G311" i="6"/>
  <c r="B312" i="6"/>
  <c r="G312" i="6"/>
  <c r="B313" i="6"/>
  <c r="G313" i="6"/>
  <c r="B314" i="6"/>
  <c r="G314" i="6"/>
  <c r="B315" i="6"/>
  <c r="G315" i="6"/>
  <c r="B316" i="6"/>
  <c r="G316" i="6"/>
  <c r="B317" i="6"/>
  <c r="G317" i="6"/>
  <c r="B318" i="6"/>
  <c r="G318" i="6"/>
  <c r="B319" i="6"/>
  <c r="G319" i="6"/>
  <c r="B320" i="6"/>
  <c r="G320" i="6"/>
  <c r="B321" i="6"/>
  <c r="G321" i="6"/>
  <c r="B322" i="6"/>
  <c r="G322" i="6"/>
  <c r="B323" i="6"/>
  <c r="G323" i="6"/>
  <c r="B324" i="6"/>
  <c r="G324" i="6"/>
  <c r="B325" i="6"/>
  <c r="G325" i="6"/>
  <c r="B326" i="6"/>
  <c r="G326" i="6"/>
  <c r="B327" i="6"/>
  <c r="G327" i="6"/>
  <c r="B328" i="6"/>
  <c r="G328" i="6"/>
  <c r="B329" i="6"/>
  <c r="G329" i="6"/>
  <c r="B330" i="6"/>
  <c r="G330" i="6"/>
  <c r="B331" i="6"/>
  <c r="G331" i="6"/>
  <c r="B332" i="6"/>
  <c r="G332" i="6"/>
  <c r="B333" i="6"/>
  <c r="G333" i="6"/>
  <c r="B334" i="6"/>
  <c r="G334" i="6"/>
  <c r="B335" i="6"/>
  <c r="G335" i="6"/>
  <c r="B336" i="6"/>
  <c r="G336" i="6"/>
  <c r="B337" i="6"/>
  <c r="G337" i="6"/>
  <c r="B338" i="6"/>
  <c r="G338" i="6"/>
  <c r="B339" i="6"/>
  <c r="G339" i="6"/>
  <c r="B340" i="6"/>
  <c r="G340" i="6"/>
  <c r="B341" i="6"/>
  <c r="G341" i="6"/>
  <c r="B342" i="6"/>
  <c r="G342" i="6"/>
  <c r="B343" i="6"/>
  <c r="G343" i="6"/>
  <c r="B344" i="6"/>
  <c r="G344" i="6"/>
  <c r="B345" i="6"/>
  <c r="G345" i="6"/>
  <c r="B346" i="6"/>
  <c r="G346" i="6"/>
  <c r="B347" i="6"/>
  <c r="G347" i="6"/>
  <c r="B348" i="6"/>
  <c r="G348" i="6"/>
  <c r="B349" i="6"/>
  <c r="G349" i="6"/>
  <c r="B350" i="6"/>
  <c r="G350" i="6"/>
  <c r="B351" i="6"/>
  <c r="G351" i="6"/>
  <c r="B352" i="6"/>
  <c r="G352" i="6"/>
  <c r="B353" i="6"/>
  <c r="G353" i="6"/>
  <c r="B354" i="6"/>
  <c r="G354" i="6"/>
  <c r="B355" i="6"/>
  <c r="G355" i="6"/>
  <c r="B356" i="6"/>
  <c r="G356" i="6"/>
  <c r="B357" i="6"/>
  <c r="G357" i="6"/>
  <c r="B358" i="6"/>
  <c r="G358" i="6"/>
  <c r="B359" i="6"/>
  <c r="G359" i="6"/>
  <c r="B360" i="6"/>
  <c r="G360" i="6"/>
  <c r="B361" i="6"/>
  <c r="G361" i="6"/>
  <c r="B362" i="6"/>
  <c r="G362" i="6"/>
  <c r="B363" i="6"/>
  <c r="G363" i="6"/>
  <c r="B364" i="6"/>
  <c r="G364" i="6"/>
  <c r="B365" i="6"/>
  <c r="G365" i="6"/>
  <c r="B366" i="6"/>
  <c r="G366" i="6"/>
  <c r="B367" i="6"/>
  <c r="G367" i="6"/>
  <c r="B368" i="6"/>
  <c r="G368" i="6"/>
  <c r="B369" i="6"/>
  <c r="G369" i="6"/>
  <c r="B370" i="6"/>
  <c r="G370" i="6"/>
  <c r="B371" i="6"/>
  <c r="G371" i="6"/>
  <c r="B372" i="6"/>
  <c r="G372" i="6"/>
  <c r="B377" i="6"/>
  <c r="G377" i="6"/>
  <c r="B378" i="6"/>
  <c r="G378" i="6"/>
  <c r="B379" i="6"/>
  <c r="G379" i="6"/>
  <c r="B380" i="6"/>
  <c r="G380" i="6"/>
  <c r="B381" i="6"/>
  <c r="G381" i="6"/>
  <c r="B382" i="6"/>
  <c r="G382" i="6"/>
  <c r="B383" i="6"/>
  <c r="G383" i="6"/>
  <c r="B384" i="6"/>
  <c r="G384" i="6"/>
  <c r="B385" i="6"/>
  <c r="G385" i="6"/>
  <c r="B386" i="6"/>
  <c r="G386" i="6"/>
  <c r="B387" i="6"/>
  <c r="G387" i="6"/>
  <c r="B388" i="6"/>
  <c r="G388" i="6"/>
  <c r="B389" i="6"/>
  <c r="G389" i="6"/>
  <c r="B390" i="6"/>
  <c r="G390" i="6"/>
  <c r="B391" i="6"/>
  <c r="G391" i="6"/>
  <c r="B392" i="6"/>
  <c r="G392" i="6"/>
  <c r="B393" i="6"/>
  <c r="G393" i="6"/>
  <c r="B394" i="6"/>
  <c r="G394" i="6"/>
  <c r="B395" i="6"/>
  <c r="G395" i="6"/>
  <c r="B396" i="6"/>
  <c r="G396" i="6"/>
  <c r="B397" i="6"/>
  <c r="G397" i="6"/>
  <c r="B398" i="6"/>
  <c r="G398" i="6"/>
  <c r="B399" i="6"/>
  <c r="G399" i="6"/>
  <c r="B400" i="6"/>
  <c r="G400" i="6"/>
  <c r="B401" i="6"/>
  <c r="G401" i="6"/>
  <c r="B402" i="6"/>
  <c r="G402" i="6"/>
  <c r="B403" i="6"/>
  <c r="G403" i="6"/>
  <c r="B404" i="6"/>
  <c r="G404" i="6"/>
  <c r="B405" i="6"/>
  <c r="G405" i="6"/>
  <c r="B406" i="6"/>
  <c r="G406" i="6"/>
  <c r="B407" i="6"/>
  <c r="G407" i="6"/>
  <c r="B408" i="6"/>
  <c r="G408" i="6"/>
  <c r="B409" i="6"/>
  <c r="G409" i="6"/>
  <c r="B410" i="6"/>
  <c r="G410" i="6"/>
  <c r="B411" i="6"/>
  <c r="G411" i="6"/>
  <c r="B412" i="6"/>
  <c r="G412" i="6"/>
  <c r="B413" i="6"/>
  <c r="G413" i="6"/>
  <c r="B414" i="6"/>
  <c r="G414" i="6"/>
  <c r="B415" i="6"/>
  <c r="G415" i="6"/>
  <c r="B416" i="6"/>
  <c r="G416" i="6"/>
  <c r="B417" i="6"/>
  <c r="G417" i="6"/>
  <c r="B418" i="6"/>
  <c r="G418" i="6"/>
  <c r="B419" i="6"/>
  <c r="G419" i="6"/>
  <c r="B420" i="6"/>
  <c r="G420" i="6"/>
  <c r="B421" i="6"/>
  <c r="G421" i="6"/>
  <c r="B422" i="6"/>
  <c r="G422" i="6"/>
  <c r="B423" i="6"/>
  <c r="G423" i="6"/>
  <c r="B424" i="6"/>
  <c r="G424" i="6"/>
  <c r="B425" i="6"/>
  <c r="G425" i="6"/>
  <c r="B426" i="6"/>
  <c r="G426" i="6"/>
  <c r="B427" i="6"/>
  <c r="G427" i="6"/>
  <c r="B428" i="6"/>
  <c r="G428" i="6"/>
  <c r="B429" i="6"/>
  <c r="G429" i="6"/>
  <c r="B430" i="6"/>
  <c r="G430" i="6"/>
  <c r="B431" i="6"/>
  <c r="G431" i="6"/>
  <c r="B432" i="6"/>
  <c r="G432" i="6"/>
  <c r="B433" i="6"/>
  <c r="G433" i="6"/>
  <c r="B434" i="6"/>
  <c r="G434" i="6"/>
  <c r="B435" i="6"/>
  <c r="G435" i="6"/>
  <c r="B436" i="6"/>
  <c r="G436" i="6"/>
  <c r="B437" i="6"/>
  <c r="G437" i="6"/>
  <c r="B438" i="6"/>
  <c r="G438" i="6"/>
  <c r="B439" i="6"/>
  <c r="G439" i="6"/>
  <c r="B440" i="6"/>
  <c r="G440" i="6"/>
  <c r="B441" i="6"/>
  <c r="G441" i="6"/>
  <c r="B442" i="6"/>
  <c r="G442" i="6"/>
  <c r="B443" i="6"/>
  <c r="G443" i="6"/>
  <c r="B444" i="6"/>
  <c r="G444" i="6"/>
  <c r="B445" i="6"/>
  <c r="G445" i="6"/>
  <c r="B446" i="6"/>
  <c r="G446" i="6"/>
  <c r="B447" i="6"/>
  <c r="G447" i="6"/>
  <c r="B448" i="6"/>
  <c r="G448" i="6"/>
  <c r="B449" i="6"/>
  <c r="G449" i="6"/>
  <c r="B450" i="6"/>
  <c r="G450" i="6"/>
  <c r="B451" i="6"/>
  <c r="G451" i="6"/>
  <c r="B452" i="6"/>
  <c r="G452" i="6"/>
  <c r="B453" i="6"/>
  <c r="G453" i="6"/>
  <c r="B454" i="6"/>
  <c r="G454" i="6"/>
  <c r="B455" i="6"/>
  <c r="G455" i="6"/>
  <c r="B456" i="6"/>
  <c r="G456" i="6"/>
  <c r="B457" i="6"/>
  <c r="G457" i="6"/>
  <c r="B458" i="6"/>
  <c r="G458" i="6"/>
  <c r="B459" i="6"/>
  <c r="G459" i="6"/>
  <c r="B460" i="6"/>
  <c r="G460" i="6"/>
  <c r="B461" i="6"/>
  <c r="G461" i="6"/>
  <c r="B462" i="6"/>
  <c r="G462" i="6"/>
  <c r="B463" i="6"/>
  <c r="G463" i="6"/>
  <c r="B464" i="6"/>
  <c r="G464" i="6"/>
  <c r="B465" i="6"/>
  <c r="G465" i="6"/>
  <c r="B466" i="6"/>
  <c r="G466" i="6"/>
  <c r="B467" i="6"/>
  <c r="G467" i="6"/>
  <c r="B468" i="6"/>
  <c r="G468" i="6"/>
  <c r="B469" i="6"/>
  <c r="G469" i="6"/>
  <c r="B470" i="6"/>
  <c r="G470" i="6"/>
  <c r="B471" i="6"/>
  <c r="G471" i="6"/>
  <c r="B472" i="6"/>
  <c r="G472" i="6"/>
  <c r="B473" i="6"/>
  <c r="G473" i="6"/>
  <c r="B474" i="6"/>
  <c r="G474" i="6"/>
  <c r="B475" i="6"/>
  <c r="G475" i="6"/>
  <c r="B476" i="6"/>
  <c r="G476" i="6"/>
  <c r="B477" i="6"/>
  <c r="G477" i="6"/>
  <c r="B478" i="6"/>
  <c r="G478" i="6"/>
  <c r="B479" i="6"/>
  <c r="G479" i="6"/>
  <c r="B480" i="6"/>
  <c r="G480" i="6"/>
  <c r="B481" i="6"/>
  <c r="G481" i="6"/>
  <c r="B482" i="6"/>
  <c r="G482" i="6"/>
  <c r="B483" i="6"/>
  <c r="G483" i="6"/>
  <c r="B484" i="6"/>
  <c r="G484" i="6"/>
  <c r="B485" i="6"/>
  <c r="G485" i="6"/>
  <c r="B486" i="6"/>
  <c r="G486" i="6"/>
  <c r="B487" i="6"/>
  <c r="G487" i="6"/>
  <c r="B488" i="6"/>
  <c r="G488" i="6"/>
  <c r="B489" i="6"/>
  <c r="G489" i="6"/>
  <c r="B490" i="6"/>
  <c r="G490" i="6"/>
  <c r="B491" i="6"/>
  <c r="G491" i="6"/>
  <c r="B492" i="6"/>
  <c r="G492" i="6"/>
  <c r="B493" i="6"/>
  <c r="G493" i="6"/>
  <c r="B494" i="6"/>
  <c r="G494" i="6"/>
  <c r="B495" i="6"/>
  <c r="G495" i="6"/>
  <c r="B496" i="6"/>
  <c r="G496" i="6"/>
  <c r="B497" i="6"/>
  <c r="G497" i="6"/>
  <c r="B498" i="6"/>
  <c r="G498" i="6"/>
  <c r="B499" i="6"/>
  <c r="G499" i="6"/>
  <c r="A500" i="6"/>
  <c r="B500" i="6"/>
  <c r="G500" i="6"/>
  <c r="C10" i="6"/>
  <c r="K25" i="1"/>
  <c r="K23" i="1"/>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E255" i="6"/>
  <c r="F255" i="6"/>
  <c r="D256" i="6"/>
  <c r="E256" i="6"/>
  <c r="F256" i="6"/>
  <c r="D257" i="6"/>
  <c r="E257" i="6"/>
  <c r="F257" i="6"/>
  <c r="D258" i="6"/>
  <c r="E258" i="6"/>
  <c r="F258" i="6"/>
  <c r="D259" i="6"/>
  <c r="E259" i="6"/>
  <c r="F259" i="6"/>
  <c r="D260" i="6"/>
  <c r="E260" i="6"/>
  <c r="F260" i="6"/>
  <c r="D261" i="6"/>
  <c r="E261" i="6"/>
  <c r="F261" i="6"/>
  <c r="D262" i="6"/>
  <c r="E262" i="6"/>
  <c r="F262" i="6"/>
  <c r="D263" i="6"/>
  <c r="E263" i="6"/>
  <c r="F263" i="6"/>
  <c r="D264" i="6"/>
  <c r="E264" i="6"/>
  <c r="F264" i="6"/>
  <c r="D265" i="6"/>
  <c r="E265" i="6"/>
  <c r="F265" i="6"/>
  <c r="D266" i="6"/>
  <c r="E266" i="6"/>
  <c r="F266" i="6"/>
  <c r="D267" i="6"/>
  <c r="E267" i="6"/>
  <c r="F267" i="6"/>
  <c r="D268" i="6"/>
  <c r="E268" i="6"/>
  <c r="F268" i="6"/>
  <c r="D269" i="6"/>
  <c r="E269" i="6"/>
  <c r="F269" i="6"/>
  <c r="D270" i="6"/>
  <c r="E270" i="6"/>
  <c r="F270" i="6"/>
  <c r="D271" i="6"/>
  <c r="E271" i="6"/>
  <c r="F271" i="6"/>
  <c r="D272" i="6"/>
  <c r="E272" i="6"/>
  <c r="F272" i="6"/>
  <c r="D273" i="6"/>
  <c r="E273" i="6"/>
  <c r="F273" i="6"/>
  <c r="D274" i="6"/>
  <c r="E274" i="6"/>
  <c r="F274" i="6"/>
  <c r="D275" i="6"/>
  <c r="E275" i="6"/>
  <c r="F275" i="6"/>
  <c r="D276" i="6"/>
  <c r="E276" i="6"/>
  <c r="F276" i="6"/>
  <c r="D277" i="6"/>
  <c r="E277" i="6"/>
  <c r="F277" i="6"/>
  <c r="D278" i="6"/>
  <c r="E278" i="6"/>
  <c r="F278" i="6"/>
  <c r="D279" i="6"/>
  <c r="E279" i="6"/>
  <c r="F279" i="6"/>
  <c r="D280" i="6"/>
  <c r="E280" i="6"/>
  <c r="F280" i="6"/>
  <c r="D281" i="6"/>
  <c r="E281" i="6"/>
  <c r="F281" i="6"/>
  <c r="D282" i="6"/>
  <c r="E282" i="6"/>
  <c r="F282" i="6"/>
  <c r="D283" i="6"/>
  <c r="E283" i="6"/>
  <c r="F283" i="6"/>
  <c r="D284" i="6"/>
  <c r="E284" i="6"/>
  <c r="F284" i="6"/>
  <c r="D285" i="6"/>
  <c r="E285" i="6"/>
  <c r="F285" i="6"/>
  <c r="D286" i="6"/>
  <c r="E286" i="6"/>
  <c r="F286" i="6"/>
  <c r="D287" i="6"/>
  <c r="E287" i="6"/>
  <c r="F287" i="6"/>
  <c r="D288" i="6"/>
  <c r="E288" i="6"/>
  <c r="F288" i="6"/>
  <c r="D289" i="6"/>
  <c r="E289" i="6"/>
  <c r="F289" i="6"/>
  <c r="D290" i="6"/>
  <c r="E290" i="6"/>
  <c r="F290" i="6"/>
  <c r="D291" i="6"/>
  <c r="E291" i="6"/>
  <c r="F291" i="6"/>
  <c r="D292" i="6"/>
  <c r="E292" i="6"/>
  <c r="F292" i="6"/>
  <c r="D293" i="6"/>
  <c r="E293" i="6"/>
  <c r="F293" i="6"/>
  <c r="D294" i="6"/>
  <c r="E294" i="6"/>
  <c r="F294" i="6"/>
  <c r="D295" i="6"/>
  <c r="E295" i="6"/>
  <c r="F295" i="6"/>
  <c r="D296" i="6"/>
  <c r="E296" i="6"/>
  <c r="F296" i="6"/>
  <c r="D297" i="6"/>
  <c r="E297" i="6"/>
  <c r="F297" i="6"/>
  <c r="D298" i="6"/>
  <c r="E298" i="6"/>
  <c r="F298" i="6"/>
  <c r="D299" i="6"/>
  <c r="E299" i="6"/>
  <c r="F299" i="6"/>
  <c r="D300" i="6"/>
  <c r="E300" i="6"/>
  <c r="F300" i="6"/>
  <c r="D301" i="6"/>
  <c r="E301" i="6"/>
  <c r="F301" i="6"/>
  <c r="D302" i="6"/>
  <c r="E302" i="6"/>
  <c r="F302" i="6"/>
  <c r="D303" i="6"/>
  <c r="E303" i="6"/>
  <c r="F303" i="6"/>
  <c r="D304" i="6"/>
  <c r="E304" i="6"/>
  <c r="F304" i="6"/>
  <c r="D305" i="6"/>
  <c r="E305" i="6"/>
  <c r="F305" i="6"/>
  <c r="D306" i="6"/>
  <c r="E306" i="6"/>
  <c r="F306" i="6"/>
  <c r="D307" i="6"/>
  <c r="E307" i="6"/>
  <c r="F307" i="6"/>
  <c r="D308" i="6"/>
  <c r="E308" i="6"/>
  <c r="F308" i="6"/>
  <c r="D309" i="6"/>
  <c r="E309" i="6"/>
  <c r="F309" i="6"/>
  <c r="D310" i="6"/>
  <c r="E310" i="6"/>
  <c r="F310" i="6"/>
  <c r="D311" i="6"/>
  <c r="E311" i="6"/>
  <c r="F311" i="6"/>
  <c r="D312" i="6"/>
  <c r="E312" i="6"/>
  <c r="F312" i="6"/>
  <c r="D313" i="6"/>
  <c r="E313" i="6"/>
  <c r="F313" i="6"/>
  <c r="D314" i="6"/>
  <c r="E314" i="6"/>
  <c r="F314" i="6"/>
  <c r="D315" i="6"/>
  <c r="E315" i="6"/>
  <c r="F315" i="6"/>
  <c r="D316" i="6"/>
  <c r="E316" i="6"/>
  <c r="F316" i="6"/>
  <c r="D317" i="6"/>
  <c r="E317" i="6"/>
  <c r="F317" i="6"/>
  <c r="D318" i="6"/>
  <c r="E318" i="6"/>
  <c r="F318" i="6"/>
  <c r="D319" i="6"/>
  <c r="E319" i="6"/>
  <c r="F319" i="6"/>
  <c r="D320" i="6"/>
  <c r="E320" i="6"/>
  <c r="F320" i="6"/>
  <c r="D321" i="6"/>
  <c r="E321" i="6"/>
  <c r="F321" i="6"/>
  <c r="D322" i="6"/>
  <c r="E322" i="6"/>
  <c r="F322" i="6"/>
  <c r="D323" i="6"/>
  <c r="E323" i="6"/>
  <c r="F323" i="6"/>
  <c r="D324" i="6"/>
  <c r="E324" i="6"/>
  <c r="F324" i="6"/>
  <c r="D325" i="6"/>
  <c r="E325" i="6"/>
  <c r="F325" i="6"/>
  <c r="D326" i="6"/>
  <c r="E326" i="6"/>
  <c r="F326" i="6"/>
  <c r="D327" i="6"/>
  <c r="E327" i="6"/>
  <c r="F327" i="6"/>
  <c r="D328" i="6"/>
  <c r="E328" i="6"/>
  <c r="F328" i="6"/>
  <c r="D329" i="6"/>
  <c r="E329" i="6"/>
  <c r="F329" i="6"/>
  <c r="D330" i="6"/>
  <c r="E330" i="6"/>
  <c r="F330" i="6"/>
  <c r="D331" i="6"/>
  <c r="E331" i="6"/>
  <c r="F331" i="6"/>
  <c r="D332" i="6"/>
  <c r="E332" i="6"/>
  <c r="F332" i="6"/>
  <c r="D333" i="6"/>
  <c r="E333" i="6"/>
  <c r="F333" i="6"/>
  <c r="D334" i="6"/>
  <c r="E334" i="6"/>
  <c r="F334" i="6"/>
  <c r="D335" i="6"/>
  <c r="E335" i="6"/>
  <c r="F335" i="6"/>
  <c r="D336" i="6"/>
  <c r="E336" i="6"/>
  <c r="F336" i="6"/>
  <c r="D337" i="6"/>
  <c r="E337" i="6"/>
  <c r="F337" i="6"/>
  <c r="D338" i="6"/>
  <c r="E338" i="6"/>
  <c r="F338" i="6"/>
  <c r="D339" i="6"/>
  <c r="E339" i="6"/>
  <c r="F339" i="6"/>
  <c r="D340" i="6"/>
  <c r="E340" i="6"/>
  <c r="F340" i="6"/>
  <c r="D341" i="6"/>
  <c r="E341" i="6"/>
  <c r="F341" i="6"/>
  <c r="D342" i="6"/>
  <c r="E342" i="6"/>
  <c r="F342" i="6"/>
  <c r="D343" i="6"/>
  <c r="E343" i="6"/>
  <c r="F343" i="6"/>
  <c r="D344" i="6"/>
  <c r="E344" i="6"/>
  <c r="F344" i="6"/>
  <c r="D345" i="6"/>
  <c r="E345" i="6"/>
  <c r="F345" i="6"/>
  <c r="D346" i="6"/>
  <c r="E346" i="6"/>
  <c r="F346" i="6"/>
  <c r="D347" i="6"/>
  <c r="E347" i="6"/>
  <c r="F347" i="6"/>
  <c r="D348" i="6"/>
  <c r="E348" i="6"/>
  <c r="F348" i="6"/>
  <c r="D349" i="6"/>
  <c r="E349" i="6"/>
  <c r="F349" i="6"/>
  <c r="D350" i="6"/>
  <c r="E350" i="6"/>
  <c r="F350" i="6"/>
  <c r="D351" i="6"/>
  <c r="E351" i="6"/>
  <c r="F351" i="6"/>
  <c r="D352" i="6"/>
  <c r="E352" i="6"/>
  <c r="F352" i="6"/>
  <c r="D353" i="6"/>
  <c r="E353" i="6"/>
  <c r="F353" i="6"/>
  <c r="D354" i="6"/>
  <c r="E354" i="6"/>
  <c r="F354" i="6"/>
  <c r="D355" i="6"/>
  <c r="E355" i="6"/>
  <c r="F355" i="6"/>
  <c r="D356" i="6"/>
  <c r="E356" i="6"/>
  <c r="F356" i="6"/>
  <c r="D357" i="6"/>
  <c r="E357" i="6"/>
  <c r="F357" i="6"/>
  <c r="D358" i="6"/>
  <c r="E358" i="6"/>
  <c r="F358" i="6"/>
  <c r="D359" i="6"/>
  <c r="E359" i="6"/>
  <c r="F359" i="6"/>
  <c r="D360" i="6"/>
  <c r="E360" i="6"/>
  <c r="F360" i="6"/>
  <c r="D361" i="6"/>
  <c r="E361" i="6"/>
  <c r="F361" i="6"/>
  <c r="D362" i="6"/>
  <c r="E362" i="6"/>
  <c r="F362" i="6"/>
  <c r="D363" i="6"/>
  <c r="E363" i="6"/>
  <c r="F363" i="6"/>
  <c r="D364" i="6"/>
  <c r="E364" i="6"/>
  <c r="F364" i="6"/>
  <c r="D365" i="6"/>
  <c r="E365" i="6"/>
  <c r="F365" i="6"/>
  <c r="D366" i="6"/>
  <c r="E366" i="6"/>
  <c r="F366" i="6"/>
  <c r="D367" i="6"/>
  <c r="E367" i="6"/>
  <c r="F367" i="6"/>
  <c r="D368" i="6"/>
  <c r="E368" i="6"/>
  <c r="F368" i="6"/>
  <c r="D369" i="6"/>
  <c r="E369" i="6"/>
  <c r="F369" i="6"/>
  <c r="D370" i="6"/>
  <c r="E370" i="6"/>
  <c r="F370" i="6"/>
  <c r="D371" i="6"/>
  <c r="E371" i="6"/>
  <c r="F371" i="6"/>
  <c r="D372" i="6"/>
  <c r="E372" i="6"/>
  <c r="F372" i="6"/>
  <c r="D373" i="6"/>
  <c r="E373" i="6"/>
  <c r="F373" i="6"/>
  <c r="D374" i="6"/>
  <c r="E374" i="6"/>
  <c r="F374" i="6"/>
  <c r="D375" i="6"/>
  <c r="E375" i="6"/>
  <c r="F375" i="6"/>
  <c r="D376" i="6"/>
  <c r="E376" i="6"/>
  <c r="F376" i="6"/>
  <c r="D377" i="6"/>
  <c r="E377" i="6"/>
  <c r="F377" i="6"/>
  <c r="D378" i="6"/>
  <c r="E378" i="6"/>
  <c r="F378" i="6"/>
  <c r="D379" i="6"/>
  <c r="E379" i="6"/>
  <c r="F379" i="6"/>
  <c r="D380" i="6"/>
  <c r="E380" i="6"/>
  <c r="F380" i="6"/>
  <c r="D381" i="6"/>
  <c r="E381" i="6"/>
  <c r="F381" i="6"/>
  <c r="D382" i="6"/>
  <c r="E382" i="6"/>
  <c r="F382" i="6"/>
  <c r="D383" i="6"/>
  <c r="E383" i="6"/>
  <c r="F383" i="6"/>
  <c r="D384" i="6"/>
  <c r="E384" i="6"/>
  <c r="F384" i="6"/>
  <c r="D385" i="6"/>
  <c r="E385" i="6"/>
  <c r="F385" i="6"/>
  <c r="D386" i="6"/>
  <c r="E386" i="6"/>
  <c r="F386" i="6"/>
  <c r="D387" i="6"/>
  <c r="E387" i="6"/>
  <c r="F387" i="6"/>
  <c r="D388" i="6"/>
  <c r="E388" i="6"/>
  <c r="F388" i="6"/>
  <c r="D389" i="6"/>
  <c r="E389" i="6"/>
  <c r="F389" i="6"/>
  <c r="D390" i="6"/>
  <c r="E390" i="6"/>
  <c r="F390" i="6"/>
  <c r="D391" i="6"/>
  <c r="E391" i="6"/>
  <c r="F391" i="6"/>
  <c r="D392" i="6"/>
  <c r="E392" i="6"/>
  <c r="F392" i="6"/>
  <c r="D393" i="6"/>
  <c r="E393" i="6"/>
  <c r="F393" i="6"/>
  <c r="D394" i="6"/>
  <c r="E394" i="6"/>
  <c r="F394" i="6"/>
  <c r="D395" i="6"/>
  <c r="E395" i="6"/>
  <c r="F395" i="6"/>
  <c r="D396" i="6"/>
  <c r="E396" i="6"/>
  <c r="F396" i="6"/>
  <c r="D397" i="6"/>
  <c r="E397" i="6"/>
  <c r="F397" i="6"/>
  <c r="D398" i="6"/>
  <c r="E398" i="6"/>
  <c r="F398" i="6"/>
  <c r="D399" i="6"/>
  <c r="E399" i="6"/>
  <c r="F399" i="6"/>
  <c r="D400" i="6"/>
  <c r="E400" i="6"/>
  <c r="F400" i="6"/>
  <c r="D401" i="6"/>
  <c r="E401" i="6"/>
  <c r="F401" i="6"/>
  <c r="D402" i="6"/>
  <c r="E402" i="6"/>
  <c r="F402" i="6"/>
  <c r="D403" i="6"/>
  <c r="E403" i="6"/>
  <c r="F403" i="6"/>
  <c r="D404" i="6"/>
  <c r="E404" i="6"/>
  <c r="F404" i="6"/>
  <c r="D405" i="6"/>
  <c r="E405" i="6"/>
  <c r="F405" i="6"/>
  <c r="D406" i="6"/>
  <c r="E406" i="6"/>
  <c r="F406" i="6"/>
  <c r="D407" i="6"/>
  <c r="E407" i="6"/>
  <c r="F407" i="6"/>
  <c r="D408" i="6"/>
  <c r="E408" i="6"/>
  <c r="F408" i="6"/>
  <c r="D409" i="6"/>
  <c r="E409" i="6"/>
  <c r="F409" i="6"/>
  <c r="D410" i="6"/>
  <c r="E410" i="6"/>
  <c r="F410" i="6"/>
  <c r="D411" i="6"/>
  <c r="E411" i="6"/>
  <c r="F411" i="6"/>
  <c r="D412" i="6"/>
  <c r="E412" i="6"/>
  <c r="F412" i="6"/>
  <c r="D413" i="6"/>
  <c r="E413" i="6"/>
  <c r="F413" i="6"/>
  <c r="D414" i="6"/>
  <c r="E414" i="6"/>
  <c r="F414" i="6"/>
  <c r="D415" i="6"/>
  <c r="E415" i="6"/>
  <c r="F415" i="6"/>
  <c r="D416" i="6"/>
  <c r="E416" i="6"/>
  <c r="F416" i="6"/>
  <c r="D417" i="6"/>
  <c r="E417" i="6"/>
  <c r="F417" i="6"/>
  <c r="D418" i="6"/>
  <c r="E418" i="6"/>
  <c r="F418" i="6"/>
  <c r="D419" i="6"/>
  <c r="E419" i="6"/>
  <c r="F419" i="6"/>
  <c r="D420" i="6"/>
  <c r="E420" i="6"/>
  <c r="F420" i="6"/>
  <c r="D421" i="6"/>
  <c r="E421" i="6"/>
  <c r="F421" i="6"/>
  <c r="D422" i="6"/>
  <c r="E422" i="6"/>
  <c r="F422" i="6"/>
  <c r="D423" i="6"/>
  <c r="E423" i="6"/>
  <c r="F423" i="6"/>
  <c r="D424" i="6"/>
  <c r="E424" i="6"/>
  <c r="F424" i="6"/>
  <c r="D425" i="6"/>
  <c r="E425" i="6"/>
  <c r="F425" i="6"/>
  <c r="D426" i="6"/>
  <c r="E426" i="6"/>
  <c r="F426" i="6"/>
  <c r="D427" i="6"/>
  <c r="E427" i="6"/>
  <c r="F427" i="6"/>
  <c r="D428" i="6"/>
  <c r="E428" i="6"/>
  <c r="F428" i="6"/>
  <c r="D429" i="6"/>
  <c r="E429" i="6"/>
  <c r="F429" i="6"/>
  <c r="D430" i="6"/>
  <c r="E430" i="6"/>
  <c r="F430" i="6"/>
  <c r="D431" i="6"/>
  <c r="E431" i="6"/>
  <c r="F431" i="6"/>
  <c r="D432" i="6"/>
  <c r="E432" i="6"/>
  <c r="F432" i="6"/>
  <c r="D433" i="6"/>
  <c r="E433" i="6"/>
  <c r="F433" i="6"/>
  <c r="D434" i="6"/>
  <c r="E434" i="6"/>
  <c r="F434" i="6"/>
  <c r="D435" i="6"/>
  <c r="E435" i="6"/>
  <c r="F435" i="6"/>
  <c r="D436" i="6"/>
  <c r="E436" i="6"/>
  <c r="F436" i="6"/>
  <c r="D437" i="6"/>
  <c r="E437" i="6"/>
  <c r="F437" i="6"/>
  <c r="D438" i="6"/>
  <c r="E438" i="6"/>
  <c r="F438" i="6"/>
  <c r="D439" i="6"/>
  <c r="E439" i="6"/>
  <c r="F439" i="6"/>
  <c r="D440" i="6"/>
  <c r="E440" i="6"/>
  <c r="F440" i="6"/>
  <c r="D441" i="6"/>
  <c r="E441" i="6"/>
  <c r="F441" i="6"/>
  <c r="D442" i="6"/>
  <c r="E442" i="6"/>
  <c r="F442" i="6"/>
  <c r="D443" i="6"/>
  <c r="E443" i="6"/>
  <c r="F443" i="6"/>
  <c r="D444" i="6"/>
  <c r="E444" i="6"/>
  <c r="F444" i="6"/>
  <c r="D445" i="6"/>
  <c r="E445" i="6"/>
  <c r="F445" i="6"/>
  <c r="D446" i="6"/>
  <c r="E446" i="6"/>
  <c r="F446" i="6"/>
  <c r="D447" i="6"/>
  <c r="E447" i="6"/>
  <c r="F447" i="6"/>
  <c r="D448" i="6"/>
  <c r="E448" i="6"/>
  <c r="F448" i="6"/>
  <c r="D449" i="6"/>
  <c r="E449" i="6"/>
  <c r="F449" i="6"/>
  <c r="D450" i="6"/>
  <c r="E450" i="6"/>
  <c r="F450" i="6"/>
  <c r="D451" i="6"/>
  <c r="E451" i="6"/>
  <c r="F451" i="6"/>
  <c r="D452" i="6"/>
  <c r="E452" i="6"/>
  <c r="F452" i="6"/>
  <c r="D453" i="6"/>
  <c r="E453" i="6"/>
  <c r="F453" i="6"/>
  <c r="D454" i="6"/>
  <c r="E454" i="6"/>
  <c r="F454" i="6"/>
  <c r="D455" i="6"/>
  <c r="E455" i="6"/>
  <c r="F455" i="6"/>
  <c r="D456" i="6"/>
  <c r="E456" i="6"/>
  <c r="F456" i="6"/>
  <c r="D457" i="6"/>
  <c r="E457" i="6"/>
  <c r="F457" i="6"/>
  <c r="D458" i="6"/>
  <c r="E458" i="6"/>
  <c r="F458" i="6"/>
  <c r="D459" i="6"/>
  <c r="E459" i="6"/>
  <c r="F459" i="6"/>
  <c r="D460" i="6"/>
  <c r="E460" i="6"/>
  <c r="F460" i="6"/>
  <c r="D461" i="6"/>
  <c r="E461" i="6"/>
  <c r="F461" i="6"/>
  <c r="D462" i="6"/>
  <c r="E462" i="6"/>
  <c r="F462" i="6"/>
  <c r="D463" i="6"/>
  <c r="E463" i="6"/>
  <c r="F463" i="6"/>
  <c r="D464" i="6"/>
  <c r="E464" i="6"/>
  <c r="F464" i="6"/>
  <c r="D465" i="6"/>
  <c r="E465" i="6"/>
  <c r="F465" i="6"/>
  <c r="D466" i="6"/>
  <c r="E466" i="6"/>
  <c r="F466" i="6"/>
  <c r="D467" i="6"/>
  <c r="E467" i="6"/>
  <c r="F467" i="6"/>
  <c r="D468" i="6"/>
  <c r="E468" i="6"/>
  <c r="F468" i="6"/>
  <c r="D469" i="6"/>
  <c r="E469" i="6"/>
  <c r="F469" i="6"/>
  <c r="D470" i="6"/>
  <c r="E470" i="6"/>
  <c r="F470" i="6"/>
  <c r="D471" i="6"/>
  <c r="E471" i="6"/>
  <c r="F471" i="6"/>
  <c r="D472" i="6"/>
  <c r="E472" i="6"/>
  <c r="F472" i="6"/>
  <c r="D473" i="6"/>
  <c r="E473" i="6"/>
  <c r="F473" i="6"/>
  <c r="D474" i="6"/>
  <c r="E474" i="6"/>
  <c r="F474" i="6"/>
  <c r="D475" i="6"/>
  <c r="E475" i="6"/>
  <c r="F475" i="6"/>
  <c r="D476" i="6"/>
  <c r="E476" i="6"/>
  <c r="F476" i="6"/>
  <c r="D477" i="6"/>
  <c r="E477" i="6"/>
  <c r="F477" i="6"/>
  <c r="D478" i="6"/>
  <c r="E478" i="6"/>
  <c r="F478" i="6"/>
  <c r="D479" i="6"/>
  <c r="E479" i="6"/>
  <c r="F479" i="6"/>
  <c r="D480" i="6"/>
  <c r="E480" i="6"/>
  <c r="F480" i="6"/>
  <c r="D481" i="6"/>
  <c r="E481" i="6"/>
  <c r="F481" i="6"/>
  <c r="D482" i="6"/>
  <c r="E482" i="6"/>
  <c r="F482" i="6"/>
  <c r="D483" i="6"/>
  <c r="E483" i="6"/>
  <c r="F483" i="6"/>
  <c r="D484" i="6"/>
  <c r="E484" i="6"/>
  <c r="F484" i="6"/>
  <c r="D485" i="6"/>
  <c r="E485" i="6"/>
  <c r="F485" i="6"/>
  <c r="D486" i="6"/>
  <c r="E486" i="6"/>
  <c r="F486" i="6"/>
  <c r="D487" i="6"/>
  <c r="E487" i="6"/>
  <c r="F487" i="6"/>
  <c r="D488" i="6"/>
  <c r="E488" i="6"/>
  <c r="F488" i="6"/>
  <c r="D489" i="6"/>
  <c r="E489" i="6"/>
  <c r="F489" i="6"/>
  <c r="D490" i="6"/>
  <c r="E490" i="6"/>
  <c r="F490" i="6"/>
  <c r="D491" i="6"/>
  <c r="E491" i="6"/>
  <c r="F491" i="6"/>
  <c r="D492" i="6"/>
  <c r="E492" i="6"/>
  <c r="F492" i="6"/>
  <c r="D493" i="6"/>
  <c r="E493" i="6"/>
  <c r="F493" i="6"/>
  <c r="D494" i="6"/>
  <c r="E494" i="6"/>
  <c r="F494" i="6"/>
  <c r="D495" i="6"/>
  <c r="E495" i="6"/>
  <c r="F495" i="6"/>
  <c r="D496" i="6"/>
  <c r="E496" i="6"/>
  <c r="F496" i="6"/>
  <c r="D497" i="6"/>
  <c r="E497" i="6"/>
  <c r="F497" i="6"/>
  <c r="D498" i="6"/>
  <c r="E498" i="6"/>
  <c r="F498" i="6"/>
  <c r="D499" i="6"/>
  <c r="E499" i="6"/>
  <c r="F499" i="6"/>
  <c r="C500" i="6"/>
  <c r="D500" i="6"/>
  <c r="E500" i="6"/>
  <c r="F500" i="6"/>
  <c r="D15" i="6"/>
  <c r="C7" i="6"/>
  <c r="C2" i="6"/>
  <c r="J7" i="1"/>
  <c r="K7" i="1"/>
  <c r="K8" i="1"/>
  <c r="K9" i="1"/>
  <c r="K10" i="1"/>
  <c r="K11" i="1"/>
  <c r="K12" i="1"/>
  <c r="K13" i="1"/>
  <c r="K14" i="1"/>
  <c r="K15" i="1"/>
  <c r="K16" i="1"/>
  <c r="K17" i="1"/>
  <c r="K18" i="1"/>
  <c r="D6" i="1"/>
  <c r="D7" i="1"/>
  <c r="D8" i="1"/>
  <c r="D9" i="1"/>
  <c r="D16" i="1"/>
  <c r="D32" i="1"/>
  <c r="D41" i="1"/>
  <c r="D52" i="1"/>
  <c r="G52" i="1"/>
  <c r="G51" i="1"/>
  <c r="G53" i="1"/>
  <c r="J18" i="1"/>
  <c r="D50" i="1"/>
</calcChain>
</file>

<file path=xl/comments1.xml><?xml version="1.0" encoding="utf-8"?>
<comments xmlns="http://schemas.openxmlformats.org/spreadsheetml/2006/main">
  <authors>
    <author>Jonas Röntgen</author>
  </authors>
  <commentList>
    <comment ref="F7" authorId="0" shapeId="0">
      <text>
        <r>
          <rPr>
            <b/>
            <sz val="9"/>
            <color indexed="81"/>
            <rFont val="Calibri"/>
            <family val="2"/>
          </rPr>
          <t>Jonas Röntgen:</t>
        </r>
        <r>
          <rPr>
            <sz val="9"/>
            <color indexed="81"/>
            <rFont val="Calibri"/>
            <family val="2"/>
          </rPr>
          <t xml:space="preserve">
Ist bei vielen Bauträgern nicht im Hauspreis inbegriffen</t>
        </r>
      </text>
    </comment>
    <comment ref="B8" authorId="0" shapeId="0">
      <text>
        <r>
          <rPr>
            <b/>
            <sz val="9"/>
            <color indexed="81"/>
            <rFont val="Calibri"/>
            <family val="2"/>
          </rPr>
          <t>Jonas Röntgen:</t>
        </r>
        <r>
          <rPr>
            <sz val="9"/>
            <color indexed="81"/>
            <rFont val="Calibri"/>
            <family val="2"/>
          </rPr>
          <t xml:space="preserve">
Abhängig vom Bundesland</t>
        </r>
      </text>
    </comment>
    <comment ref="B11" authorId="0" shapeId="0">
      <text>
        <r>
          <rPr>
            <b/>
            <sz val="9"/>
            <color indexed="81"/>
            <rFont val="Calibri"/>
            <family val="2"/>
          </rPr>
          <t>Jonas Röntgen:</t>
        </r>
        <r>
          <rPr>
            <sz val="9"/>
            <color indexed="81"/>
            <rFont val="Calibri"/>
            <family val="2"/>
          </rPr>
          <t xml:space="preserve">
Kosten abhängig von der Länge + Baukostenzuschuss</t>
        </r>
      </text>
    </comment>
    <comment ref="B15" authorId="0" shapeId="0">
      <text>
        <r>
          <rPr>
            <b/>
            <sz val="9"/>
            <color indexed="81"/>
            <rFont val="Calibri"/>
            <family val="2"/>
          </rPr>
          <t>Jonas Röntgen:</t>
        </r>
        <r>
          <rPr>
            <sz val="9"/>
            <color indexed="81"/>
            <rFont val="Calibri"/>
            <family val="2"/>
          </rPr>
          <t xml:space="preserve">
Netzanschlusspunkt außerhalb des Hauses ist kostenlos</t>
        </r>
      </text>
    </comment>
    <comment ref="B22" authorId="0" shapeId="0">
      <text>
        <r>
          <rPr>
            <b/>
            <sz val="9"/>
            <color indexed="81"/>
            <rFont val="Calibri"/>
            <family val="2"/>
          </rPr>
          <t>Jonas Röntgen:</t>
        </r>
        <r>
          <rPr>
            <sz val="9"/>
            <color indexed="81"/>
            <rFont val="Calibri"/>
            <family val="2"/>
          </rPr>
          <t xml:space="preserve">
z.B. Lageplan in 1:500 für den Bauantrag</t>
        </r>
      </text>
    </comment>
    <comment ref="B24" authorId="0" shapeId="0">
      <text>
        <r>
          <rPr>
            <b/>
            <sz val="9"/>
            <color indexed="81"/>
            <rFont val="Calibri"/>
            <family val="2"/>
          </rPr>
          <t>Jonas Röntgen:</t>
        </r>
        <r>
          <rPr>
            <sz val="9"/>
            <color indexed="81"/>
            <rFont val="Calibri"/>
            <family val="2"/>
          </rPr>
          <t xml:space="preserve">
Kosten für Baustromanschluss, Miete/Kauf vom Baustromkasten + Verbrauch</t>
        </r>
      </text>
    </comment>
    <comment ref="B27" authorId="0" shapeId="0">
      <text>
        <r>
          <rPr>
            <b/>
            <sz val="9"/>
            <color indexed="81"/>
            <rFont val="Calibri"/>
            <family val="2"/>
          </rPr>
          <t>Jonas Röntgen:</t>
        </r>
        <r>
          <rPr>
            <sz val="9"/>
            <color indexed="81"/>
            <rFont val="Calibri"/>
            <family val="2"/>
          </rPr>
          <t xml:space="preserve">
Häufig sind nur wenige Kubikmeter inklusive, die Kosten für weitere Kubikmeter trägt der Bauherr</t>
        </r>
      </text>
    </comment>
    <comment ref="B29" authorId="0" shapeId="0">
      <text>
        <r>
          <rPr>
            <b/>
            <sz val="9"/>
            <color indexed="81"/>
            <rFont val="Calibri"/>
            <family val="2"/>
          </rPr>
          <t>Jonas Röntgen:</t>
        </r>
        <r>
          <rPr>
            <sz val="9"/>
            <color indexed="81"/>
            <rFont val="Calibri"/>
            <family val="2"/>
          </rPr>
          <t xml:space="preserve">
- Bauleistungsversicherung
- Bauherrenhaftpflichtversicherung
- Feuerrohbauversicherung und Wohngebäudeversicherung
- Lebensversicherung</t>
        </r>
      </text>
    </comment>
    <comment ref="B39" authorId="0" shapeId="0">
      <text>
        <r>
          <rPr>
            <b/>
            <sz val="9"/>
            <color indexed="81"/>
            <rFont val="Calibri"/>
            <family val="2"/>
          </rPr>
          <t>Jonas Röntgen:</t>
        </r>
        <r>
          <rPr>
            <sz val="9"/>
            <color indexed="81"/>
            <rFont val="Calibri"/>
            <family val="2"/>
          </rPr>
          <t xml:space="preserve">
z.B. nötig, wenn alles Regenwasser auf dem eigenen Grundstück zur Versickerung gebracht werden muss</t>
        </r>
      </text>
    </comment>
  </commentList>
</comments>
</file>

<file path=xl/sharedStrings.xml><?xml version="1.0" encoding="utf-8"?>
<sst xmlns="http://schemas.openxmlformats.org/spreadsheetml/2006/main" count="152" uniqueCount="123">
  <si>
    <t>Kalkulation</t>
  </si>
  <si>
    <t>Bauvorhaben</t>
  </si>
  <si>
    <t>Kaufpreis Grundstück</t>
  </si>
  <si>
    <t>Maklercourtage</t>
  </si>
  <si>
    <t>Zwischensumme</t>
  </si>
  <si>
    <t>Erschließungskosten</t>
  </si>
  <si>
    <t>Hausanschluss Frischwasser</t>
  </si>
  <si>
    <t>Hausanschluss Abwasser</t>
  </si>
  <si>
    <t>Hausanschluss Gas/Fernwärme</t>
  </si>
  <si>
    <t>Hausanschluss Strom</t>
  </si>
  <si>
    <t>Hausanschluss Telekom</t>
  </si>
  <si>
    <t>Baunebenkosten</t>
  </si>
  <si>
    <t>Vermessungsingenieur</t>
  </si>
  <si>
    <t>Prüfstatiker</t>
  </si>
  <si>
    <t>Baugenehmigung</t>
  </si>
  <si>
    <t>Anfertigen von Kopien</t>
  </si>
  <si>
    <t>Abnahmegebühr Bauamt</t>
  </si>
  <si>
    <t>Baustrom</t>
  </si>
  <si>
    <t>Bauwasser</t>
  </si>
  <si>
    <t>Baustraße</t>
  </si>
  <si>
    <t>Abfuhr von Erdreich</t>
  </si>
  <si>
    <t>Versicherungen</t>
  </si>
  <si>
    <t>Schornsteinfegerabnahme</t>
  </si>
  <si>
    <t>Bank-Bereitstellungszinsen</t>
  </si>
  <si>
    <t>Außenanlagen</t>
  </si>
  <si>
    <t>Garage/Stellplatz/Carport</t>
  </si>
  <si>
    <t>Terrasse</t>
  </si>
  <si>
    <t>Eingang/Eingangstreppe</t>
  </si>
  <si>
    <t>Zuwegung/Pflasterarbeiten</t>
  </si>
  <si>
    <t>Zaun/Einfriedung</t>
  </si>
  <si>
    <t>Gartenanlage</t>
  </si>
  <si>
    <t>Sonstiges</t>
  </si>
  <si>
    <t>Bodengutachten</t>
  </si>
  <si>
    <t>Grundpreis Haus</t>
  </si>
  <si>
    <t>Spachteln/Tappezieren/Malern</t>
  </si>
  <si>
    <t>Küche</t>
  </si>
  <si>
    <t>Fußbodenbeläge</t>
  </si>
  <si>
    <t>Gesamtkosten</t>
  </si>
  <si>
    <t>Übertrag</t>
  </si>
  <si>
    <t>Externer Baugutachter</t>
  </si>
  <si>
    <t>Versickerungsanlage</t>
  </si>
  <si>
    <t>Bauschuttentsorgung</t>
  </si>
  <si>
    <t>Mehrpreise</t>
  </si>
  <si>
    <t>Fussbodenheizung</t>
  </si>
  <si>
    <t>Heizung (z.B. Wärmepumpe)</t>
  </si>
  <si>
    <t>Französische Balkone</t>
  </si>
  <si>
    <t>Carport</t>
  </si>
  <si>
    <t>zweite Hausfarbe</t>
  </si>
  <si>
    <t>Rolladen + elektrisch</t>
  </si>
  <si>
    <t>"schönere" Fliesen</t>
  </si>
  <si>
    <t>"Schönere" Innentüren</t>
  </si>
  <si>
    <t>andere Haustüre</t>
  </si>
  <si>
    <t>(Decken-) Lampen</t>
  </si>
  <si>
    <t>Granitfensterbänke</t>
  </si>
  <si>
    <t>Neue Möbel (Schrank, Tisch, Couch)</t>
  </si>
  <si>
    <t>"Doppelte Miete"</t>
  </si>
  <si>
    <t>Umzug (Kartons, LKW, Sprit)</t>
  </si>
  <si>
    <t>Keller / Bodenplatte</t>
  </si>
  <si>
    <t>Notar / Gericht  ca.</t>
  </si>
  <si>
    <t>Grunderwerbssteuer</t>
  </si>
  <si>
    <t>Photovoltaik</t>
  </si>
  <si>
    <t>Elektro (zus. Steckdosen etc.)</t>
  </si>
  <si>
    <t>Sanitär (u.a. anderer Waschtisch)</t>
  </si>
  <si>
    <t>andere Fensterfarbe</t>
  </si>
  <si>
    <t>Kaminzug</t>
  </si>
  <si>
    <t>Max Mustermann</t>
  </si>
  <si>
    <t>Belüftungsanlage</t>
  </si>
  <si>
    <t>Aufpreis für besseren KfW-Standard</t>
  </si>
  <si>
    <t>Bauträger</t>
  </si>
  <si>
    <t>Musterhaus AG</t>
  </si>
  <si>
    <t>Laufende Kosten Kredit</t>
  </si>
  <si>
    <t>Kreditsumme</t>
  </si>
  <si>
    <t>Monatliche Belastung</t>
  </si>
  <si>
    <t>Heizkosten:</t>
  </si>
  <si>
    <t>Warmwasser:</t>
  </si>
  <si>
    <t>Grundsteuer:</t>
  </si>
  <si>
    <t>Müllbeseitigung:</t>
  </si>
  <si>
    <t>Gartenpflege:</t>
  </si>
  <si>
    <t>Kabelfernsehen:</t>
  </si>
  <si>
    <t>Straßenreinigung:</t>
  </si>
  <si>
    <t>Schornsteinreinigung:</t>
  </si>
  <si>
    <t>Sonstige Kosten:</t>
  </si>
  <si>
    <t>Versicherungen:</t>
  </si>
  <si>
    <t>Wasser / Abwasser:</t>
  </si>
  <si>
    <t>KfW 40</t>
  </si>
  <si>
    <t>Eigenkapital</t>
  </si>
  <si>
    <t>Zinsen</t>
  </si>
  <si>
    <t>Kreditzins</t>
  </si>
  <si>
    <t>Monatliche Rate</t>
  </si>
  <si>
    <t>Monatliche Belastung gesamt</t>
  </si>
  <si>
    <t>KfW Klasse</t>
  </si>
  <si>
    <t>KfW 55</t>
  </si>
  <si>
    <t>KfW 70</t>
  </si>
  <si>
    <t>Keine KfW-Klasse</t>
  </si>
  <si>
    <t>Zinsen in der Laufzeit</t>
  </si>
  <si>
    <t>Quadratmeter Haus</t>
  </si>
  <si>
    <t>Ton-Dachziegel</t>
  </si>
  <si>
    <t>KfW Kredit</t>
  </si>
  <si>
    <t>Bankkredit</t>
  </si>
  <si>
    <t>Zinssatz p.a.</t>
  </si>
  <si>
    <t>Sondertilgung</t>
  </si>
  <si>
    <t>Tilgung</t>
  </si>
  <si>
    <t>Beginn</t>
  </si>
  <si>
    <t>Zinsbindung bis</t>
  </si>
  <si>
    <t>Darlehn</t>
  </si>
  <si>
    <t>Tilgungssatz p.a.</t>
  </si>
  <si>
    <t>Ratenhöhe</t>
  </si>
  <si>
    <t>Restschuld</t>
  </si>
  <si>
    <t>Zinsbindung Jahre</t>
  </si>
  <si>
    <t>Monat</t>
  </si>
  <si>
    <t>Datum</t>
  </si>
  <si>
    <t>Zinsen Vormonat</t>
  </si>
  <si>
    <t>Rate</t>
  </si>
  <si>
    <t>Restdarlehn</t>
  </si>
  <si>
    <t>Tilgungssatz pro Jahr</t>
  </si>
  <si>
    <t>Zinsbindungsjahre</t>
  </si>
  <si>
    <t>Restschuld nach Zinsbindung</t>
  </si>
  <si>
    <t>Quelle</t>
  </si>
  <si>
    <t>Die Werte für die monatlichen Kosten pro Quadratmeter beziehen sich auf Durchschnitts-preise aus dem Jahr 2013.</t>
  </si>
  <si>
    <t>Gesamtlaufzeit/Jahre</t>
  </si>
  <si>
    <t>Sollten Sondertilgungen geplant sein, können diese im Kredit- und KfW-Rechner eingetragen werden.</t>
  </si>
  <si>
    <t>Die Positionen der Mehrpreise beim Haus dienen als Hinweis, wofür Mehrkosten entstehen können. Je nach Geschmack und Auswahl können jeweils auch die als "Standard" angebotenen Positionen des Bauträgers völlig passend sein.</t>
  </si>
  <si>
    <t xml:space="preserve">Die €-Angaben bei den Erschließungs-, Bauneben- sowie Gartenkosten beziehen sich auf Erfahrungswerte. Dienen dementsprechend als grober Anhaltspunkt, die tatsächlich anfallenden Kosten können jeweils abweichen.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</si>
</sst>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10"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20"/>
      <color theme="1"/>
      <name val="Calibri"/>
      <scheme val="minor"/>
    </font>
    <font>
      <i/>
      <sz val="12"/>
      <color theme="1"/>
      <name val="Calibri"/>
      <scheme val="minor"/>
    </font>
    <font>
      <sz val="9"/>
      <color indexed="81"/>
      <name val="Calibri"/>
      <family val="2"/>
    </font>
    <font>
      <b/>
      <sz val="9"/>
      <color indexed="81"/>
      <name val="Calibri"/>
      <family val="2"/>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style="double">
        <color auto="1"/>
      </bottom>
      <diagonal/>
    </border>
    <border>
      <left/>
      <right/>
      <top/>
      <bottom style="medium">
        <color indexed="64"/>
      </bottom>
      <diagonal/>
    </border>
    <border>
      <left/>
      <right style="thin">
        <color indexed="64"/>
      </right>
      <top/>
      <bottom/>
      <diagonal/>
    </border>
    <border>
      <left style="thin">
        <color indexed="64"/>
      </left>
      <right style="thin">
        <color auto="1"/>
      </right>
      <top/>
      <bottom style="medium">
        <color indexed="64"/>
      </bottom>
      <diagonal/>
    </border>
    <border>
      <left style="thin">
        <color auto="1"/>
      </left>
      <right/>
      <top style="medium">
        <color auto="1"/>
      </top>
      <bottom style="medium">
        <color indexed="64"/>
      </bottom>
      <diagonal/>
    </border>
    <border>
      <left/>
      <right/>
      <top style="medium">
        <color auto="1"/>
      </top>
      <bottom style="medium">
        <color indexed="64"/>
      </bottom>
      <diagonal/>
    </border>
    <border>
      <left/>
      <right style="thin">
        <color auto="1"/>
      </right>
      <top style="medium">
        <color auto="1"/>
      </top>
      <bottom style="medium">
        <color indexed="64"/>
      </bottom>
      <diagonal/>
    </border>
  </borders>
  <cellStyleXfs count="40">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98">
    <xf numFmtId="0" fontId="0" fillId="0" borderId="0" xfId="0"/>
    <xf numFmtId="0" fontId="6" fillId="2" borderId="0" xfId="0" applyFont="1" applyFill="1"/>
    <xf numFmtId="0" fontId="0" fillId="2" borderId="0" xfId="0" applyFill="1"/>
    <xf numFmtId="0" fontId="0" fillId="2" borderId="3" xfId="0" applyFill="1" applyBorder="1"/>
    <xf numFmtId="0" fontId="0" fillId="2" borderId="4" xfId="0" applyFill="1" applyBorder="1"/>
    <xf numFmtId="0" fontId="0" fillId="2" borderId="5" xfId="0" applyFill="1" applyBorder="1"/>
    <xf numFmtId="0" fontId="0" fillId="2" borderId="7" xfId="0" applyFill="1" applyBorder="1"/>
    <xf numFmtId="0" fontId="0" fillId="2" borderId="2" xfId="0" applyFill="1" applyBorder="1"/>
    <xf numFmtId="44" fontId="0" fillId="2" borderId="2" xfId="1" applyFont="1" applyFill="1" applyBorder="1"/>
    <xf numFmtId="0" fontId="0" fillId="2" borderId="1" xfId="0" applyFill="1" applyBorder="1"/>
    <xf numFmtId="44" fontId="0" fillId="2" borderId="1" xfId="1" applyFont="1" applyFill="1" applyBorder="1"/>
    <xf numFmtId="10" fontId="0" fillId="2" borderId="1" xfId="0" applyNumberFormat="1" applyFill="1" applyBorder="1"/>
    <xf numFmtId="0" fontId="0" fillId="2" borderId="8" xfId="0" applyFill="1" applyBorder="1"/>
    <xf numFmtId="0" fontId="0" fillId="2" borderId="0" xfId="0" applyFill="1" applyBorder="1"/>
    <xf numFmtId="0" fontId="0" fillId="3" borderId="9" xfId="0" applyFill="1" applyBorder="1"/>
    <xf numFmtId="0" fontId="3" fillId="3" borderId="1" xfId="0" applyFont="1" applyFill="1" applyBorder="1"/>
    <xf numFmtId="0" fontId="0" fillId="3" borderId="12" xfId="0" applyFill="1" applyBorder="1"/>
    <xf numFmtId="44" fontId="0" fillId="3" borderId="10" xfId="1" applyFont="1" applyFill="1" applyBorder="1"/>
    <xf numFmtId="44" fontId="0" fillId="4" borderId="7" xfId="1" applyFont="1" applyFill="1" applyBorder="1"/>
    <xf numFmtId="44" fontId="0" fillId="4" borderId="1" xfId="1" applyFont="1" applyFill="1" applyBorder="1"/>
    <xf numFmtId="44" fontId="0" fillId="4" borderId="2" xfId="1" applyFont="1" applyFill="1" applyBorder="1"/>
    <xf numFmtId="44" fontId="3" fillId="4" borderId="1" xfId="1" applyFont="1" applyFill="1" applyBorder="1"/>
    <xf numFmtId="44" fontId="3" fillId="2" borderId="11" xfId="1" applyFont="1" applyFill="1" applyBorder="1"/>
    <xf numFmtId="44" fontId="3" fillId="4" borderId="7" xfId="1" applyFont="1" applyFill="1" applyBorder="1"/>
    <xf numFmtId="44" fontId="0" fillId="2" borderId="16" xfId="1" applyFont="1" applyFill="1" applyBorder="1"/>
    <xf numFmtId="0" fontId="0" fillId="2" borderId="14" xfId="0" applyFill="1" applyBorder="1"/>
    <xf numFmtId="10" fontId="0" fillId="2" borderId="14" xfId="0" applyNumberFormat="1" applyFill="1" applyBorder="1"/>
    <xf numFmtId="44" fontId="0" fillId="2" borderId="14" xfId="1" applyFont="1" applyFill="1" applyBorder="1"/>
    <xf numFmtId="44" fontId="0" fillId="2" borderId="17" xfId="1" applyFont="1" applyFill="1" applyBorder="1"/>
    <xf numFmtId="0" fontId="3" fillId="3" borderId="13" xfId="0" applyFont="1" applyFill="1" applyBorder="1"/>
    <xf numFmtId="44" fontId="3" fillId="4" borderId="13" xfId="1" applyFont="1" applyFill="1" applyBorder="1"/>
    <xf numFmtId="0" fontId="0" fillId="0" borderId="1" xfId="0" applyBorder="1"/>
    <xf numFmtId="44" fontId="0" fillId="0" borderId="1" xfId="1" applyFont="1" applyBorder="1"/>
    <xf numFmtId="164" fontId="0" fillId="0" borderId="1" xfId="20" applyNumberFormat="1" applyFont="1" applyBorder="1"/>
    <xf numFmtId="0" fontId="0" fillId="4" borderId="1" xfId="1" applyNumberFormat="1" applyFont="1" applyFill="1" applyBorder="1"/>
    <xf numFmtId="0" fontId="7" fillId="2" borderId="15" xfId="0" applyFont="1" applyFill="1" applyBorder="1" applyAlignment="1"/>
    <xf numFmtId="0" fontId="0" fillId="0" borderId="14" xfId="0" applyBorder="1"/>
    <xf numFmtId="44" fontId="0" fillId="0" borderId="14" xfId="1" applyFont="1" applyBorder="1"/>
    <xf numFmtId="44" fontId="0" fillId="2" borderId="24" xfId="1" applyFont="1" applyFill="1" applyBorder="1"/>
    <xf numFmtId="0" fontId="3" fillId="3" borderId="20" xfId="0" applyFont="1" applyFill="1" applyBorder="1" applyAlignment="1">
      <alignment horizontal="left"/>
    </xf>
    <xf numFmtId="0" fontId="3" fillId="3" borderId="21" xfId="0" applyFont="1" applyFill="1" applyBorder="1" applyAlignment="1">
      <alignment horizontal="left"/>
    </xf>
    <xf numFmtId="44" fontId="3" fillId="4" borderId="25" xfId="1" applyFont="1" applyFill="1" applyBorder="1"/>
    <xf numFmtId="0" fontId="0" fillId="2" borderId="9" xfId="0" applyFill="1" applyBorder="1" applyAlignment="1">
      <alignment horizontal="left"/>
    </xf>
    <xf numFmtId="0" fontId="0" fillId="2" borderId="10" xfId="0" applyFill="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7" fillId="2" borderId="20" xfId="0" applyFont="1" applyFill="1" applyBorder="1" applyAlignment="1">
      <alignment horizontal="left"/>
    </xf>
    <xf numFmtId="0" fontId="7" fillId="2" borderId="21"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22" xfId="0" applyFont="1" applyFill="1" applyBorder="1" applyAlignment="1">
      <alignment horizontal="left"/>
    </xf>
    <xf numFmtId="0" fontId="3" fillId="3" borderId="23" xfId="0" applyFont="1" applyFill="1" applyBorder="1" applyAlignment="1">
      <alignment horizontal="left"/>
    </xf>
    <xf numFmtId="0" fontId="3" fillId="3" borderId="6" xfId="0" applyFont="1" applyFill="1" applyBorder="1" applyAlignment="1">
      <alignment horizontal="left"/>
    </xf>
    <xf numFmtId="0" fontId="3" fillId="3" borderId="7" xfId="0" applyFont="1" applyFill="1" applyBorder="1" applyAlignment="1">
      <alignment horizontal="left"/>
    </xf>
    <xf numFmtId="0" fontId="7" fillId="2" borderId="15" xfId="0" applyFont="1" applyFill="1" applyBorder="1" applyAlignment="1">
      <alignment horizontal="left"/>
    </xf>
    <xf numFmtId="0" fontId="7" fillId="2" borderId="16" xfId="0" applyFont="1" applyFill="1" applyBorder="1" applyAlignment="1">
      <alignment horizontal="left"/>
    </xf>
    <xf numFmtId="0" fontId="0" fillId="2" borderId="18" xfId="0" applyFill="1" applyBorder="1" applyAlignment="1">
      <alignment horizontal="left"/>
    </xf>
    <xf numFmtId="0" fontId="0" fillId="2" borderId="19" xfId="0" applyFill="1" applyBorder="1" applyAlignment="1">
      <alignment horizontal="left"/>
    </xf>
    <xf numFmtId="0" fontId="0" fillId="2" borderId="9" xfId="0" applyFill="1" applyBorder="1" applyAlignment="1">
      <alignment horizontal="right"/>
    </xf>
    <xf numFmtId="0" fontId="0" fillId="2" borderId="10" xfId="0" applyFill="1" applyBorder="1" applyAlignment="1">
      <alignment horizontal="right"/>
    </xf>
    <xf numFmtId="0" fontId="0" fillId="2" borderId="9" xfId="0" applyFill="1" applyBorder="1" applyAlignment="1">
      <alignment horizontal="center"/>
    </xf>
    <xf numFmtId="0" fontId="0" fillId="2" borderId="10"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44" fontId="0" fillId="5" borderId="1" xfId="1" applyFont="1" applyFill="1" applyBorder="1"/>
    <xf numFmtId="0" fontId="3" fillId="3" borderId="1" xfId="0" applyFont="1" applyFill="1" applyBorder="1" applyAlignment="1"/>
    <xf numFmtId="164" fontId="0" fillId="2" borderId="1" xfId="20" applyNumberFormat="1" applyFont="1" applyFill="1" applyBorder="1"/>
    <xf numFmtId="14" fontId="0" fillId="0" borderId="0" xfId="0" applyNumberFormat="1"/>
    <xf numFmtId="1" fontId="0" fillId="0" borderId="0" xfId="0" applyNumberFormat="1"/>
    <xf numFmtId="0" fontId="0" fillId="6" borderId="26" xfId="0" applyFill="1" applyBorder="1"/>
    <xf numFmtId="44" fontId="0" fillId="0" borderId="0" xfId="1" applyFont="1"/>
    <xf numFmtId="10" fontId="0" fillId="0" borderId="0" xfId="20" applyNumberFormat="1" applyFont="1"/>
    <xf numFmtId="14" fontId="0" fillId="4" borderId="3" xfId="0" applyNumberFormat="1" applyFill="1" applyBorder="1"/>
    <xf numFmtId="44" fontId="0" fillId="4" borderId="5" xfId="1" applyFont="1" applyFill="1" applyBorder="1"/>
    <xf numFmtId="14" fontId="0" fillId="4" borderId="8" xfId="0" applyNumberFormat="1" applyFill="1" applyBorder="1"/>
    <xf numFmtId="44" fontId="0" fillId="4" borderId="27" xfId="1" applyFont="1" applyFill="1" applyBorder="1"/>
    <xf numFmtId="0" fontId="0" fillId="4" borderId="8" xfId="0" applyFill="1" applyBorder="1"/>
    <xf numFmtId="0" fontId="0" fillId="4" borderId="27" xfId="0" applyFill="1" applyBorder="1"/>
    <xf numFmtId="0" fontId="0" fillId="4" borderId="6" xfId="0" applyFill="1" applyBorder="1"/>
    <xf numFmtId="0" fontId="0" fillId="4" borderId="7" xfId="0" applyFill="1" applyBorder="1"/>
    <xf numFmtId="0" fontId="0" fillId="4" borderId="28" xfId="0" applyFill="1" applyBorder="1"/>
    <xf numFmtId="44" fontId="0" fillId="0" borderId="1" xfId="1" applyNumberFormat="1" applyFont="1" applyBorder="1"/>
    <xf numFmtId="44" fontId="0" fillId="2" borderId="1" xfId="0" applyNumberFormat="1" applyFill="1" applyBorder="1"/>
    <xf numFmtId="44" fontId="3" fillId="7" borderId="1" xfId="1" applyFont="1" applyFill="1" applyBorder="1"/>
    <xf numFmtId="0" fontId="0" fillId="4" borderId="3"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7" xfId="0" applyFill="1" applyBorder="1" applyAlignment="1">
      <alignment horizontal="center" vertical="center" wrapText="1"/>
    </xf>
    <xf numFmtId="0" fontId="4" fillId="4" borderId="6" xfId="39" applyFill="1" applyBorder="1" applyAlignment="1">
      <alignment horizontal="center"/>
    </xf>
    <xf numFmtId="0" fontId="4" fillId="4" borderId="7" xfId="39" applyFill="1" applyBorder="1" applyAlignment="1">
      <alignment horizontal="center"/>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8" borderId="0" xfId="0" applyFill="1"/>
    <xf numFmtId="44" fontId="0" fillId="8" borderId="0" xfId="1" applyFont="1" applyFill="1"/>
    <xf numFmtId="44" fontId="0" fillId="2" borderId="0" xfId="1" applyFont="1" applyFill="1" applyBorder="1"/>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cellXfs>
  <cellStyles count="40">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cellStyle name="Prozent" xfId="20" builtinId="5"/>
    <cellStyle name="Standard" xfId="0" builtinId="0"/>
    <cellStyle name="Währung" xfId="1" builtin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entgen/Downloads/Kreditrechner-Exc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reditberechnung%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editrechner"/>
    </sheetNames>
    <sheetDataSet>
      <sheetData sheetId="0">
        <row r="4">
          <cell r="D4">
            <v>10000</v>
          </cell>
        </row>
        <row r="15">
          <cell r="D15">
            <v>1322.74018640656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gungstabelle"/>
    </sheetNames>
    <sheetDataSet>
      <sheetData sheetId="0">
        <row r="17">
          <cell r="A17" t="str">
            <v>Nr.</v>
          </cell>
          <cell r="B17" t="str">
            <v>Zahlungs-datum</v>
          </cell>
          <cell r="C17" t="str">
            <v>Restschuld zu Monatsbeginn</v>
          </cell>
          <cell r="D17" t="str">
            <v>Annuität</v>
          </cell>
          <cell r="E17" t="str">
            <v>Sondertilgung</v>
          </cell>
          <cell r="F17" t="str">
            <v>Zahlung Gesamt-betrag</v>
          </cell>
          <cell r="G17" t="str">
            <v>Tilgung</v>
          </cell>
          <cell r="H17" t="str">
            <v>Zinsen</v>
          </cell>
          <cell r="I17" t="str">
            <v>Restschuld zu Monatsende</v>
          </cell>
        </row>
      </sheetData>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54"/>
  <sheetViews>
    <sheetView tabSelected="1" topLeftCell="A17" workbookViewId="0">
      <selection activeCell="N13" sqref="N13:O22"/>
    </sheetView>
  </sheetViews>
  <sheetFormatPr baseColWidth="10" defaultColWidth="10.875" defaultRowHeight="15.75" x14ac:dyDescent="0.25"/>
  <cols>
    <col min="1" max="1" width="5.125" style="2" customWidth="1"/>
    <col min="2" max="2" width="18.5" style="2" customWidth="1"/>
    <col min="3" max="3" width="8.5" style="2" bestFit="1" customWidth="1"/>
    <col min="4" max="4" width="13.125" style="2" bestFit="1" customWidth="1"/>
    <col min="5" max="5" width="5.5" style="2" customWidth="1"/>
    <col min="6" max="6" width="30.5" style="2" bestFit="1" customWidth="1"/>
    <col min="7" max="7" width="13.125" style="2" bestFit="1" customWidth="1"/>
    <col min="8" max="8" width="5.75" style="2" customWidth="1"/>
    <col min="9" max="9" width="20.625" style="2" customWidth="1"/>
    <col min="10" max="10" width="7.5" style="2" bestFit="1" customWidth="1"/>
    <col min="11" max="11" width="13" style="2" bestFit="1" customWidth="1"/>
    <col min="12" max="12" width="14" style="2" customWidth="1"/>
    <col min="13" max="13" width="5.625" style="2" customWidth="1"/>
    <col min="14" max="16384" width="10.875" style="2"/>
  </cols>
  <sheetData>
    <row r="2" spans="2:15" ht="26.25" x14ac:dyDescent="0.4">
      <c r="B2" s="1" t="s">
        <v>0</v>
      </c>
    </row>
    <row r="3" spans="2:15" x14ac:dyDescent="0.25">
      <c r="B3" s="3" t="s">
        <v>1</v>
      </c>
      <c r="C3" s="4" t="s">
        <v>65</v>
      </c>
      <c r="D3" s="5"/>
    </row>
    <row r="4" spans="2:15" x14ac:dyDescent="0.25">
      <c r="B4" s="12" t="s">
        <v>68</v>
      </c>
      <c r="C4" s="13" t="s">
        <v>69</v>
      </c>
      <c r="D4" s="6"/>
    </row>
    <row r="5" spans="2:15" x14ac:dyDescent="0.25">
      <c r="B5" s="48" t="s">
        <v>2</v>
      </c>
      <c r="C5" s="49"/>
      <c r="D5" s="23">
        <v>100000</v>
      </c>
      <c r="F5" s="15" t="s">
        <v>33</v>
      </c>
      <c r="G5" s="21">
        <v>100000</v>
      </c>
      <c r="I5" s="48" t="s">
        <v>72</v>
      </c>
      <c r="J5" s="49"/>
      <c r="K5" s="21"/>
      <c r="L5" s="15" t="s">
        <v>90</v>
      </c>
      <c r="N5" s="84" t="s">
        <v>118</v>
      </c>
      <c r="O5" s="85"/>
    </row>
    <row r="6" spans="2:15" x14ac:dyDescent="0.25">
      <c r="B6" s="7" t="s">
        <v>3</v>
      </c>
      <c r="C6" s="11">
        <v>7.1400000000000005E-2</v>
      </c>
      <c r="D6" s="10">
        <f>D5*C6</f>
        <v>7140.0000000000009</v>
      </c>
      <c r="F6" s="15" t="s">
        <v>42</v>
      </c>
      <c r="G6" s="19"/>
      <c r="I6" s="48" t="s">
        <v>95</v>
      </c>
      <c r="J6" s="49"/>
      <c r="K6" s="34">
        <v>150</v>
      </c>
      <c r="L6" s="64" t="s">
        <v>84</v>
      </c>
      <c r="N6" s="86"/>
      <c r="O6" s="87"/>
    </row>
    <row r="7" spans="2:15" x14ac:dyDescent="0.25">
      <c r="B7" s="9" t="s">
        <v>58</v>
      </c>
      <c r="C7" s="11">
        <v>3.5000000000000003E-2</v>
      </c>
      <c r="D7" s="10">
        <f>D5*C7</f>
        <v>3500.0000000000005</v>
      </c>
      <c r="F7" s="9" t="s">
        <v>57</v>
      </c>
      <c r="G7" s="10">
        <v>15000</v>
      </c>
      <c r="I7" s="31" t="s">
        <v>73</v>
      </c>
      <c r="J7" s="32">
        <f>IF(L6="KfW 40",1.16*0.4,IF(L6="KfW 55",1.16*0.55,IF(L6="KfW 70",1.16*0.7,1.16)))</f>
        <v>0.46399999999999997</v>
      </c>
      <c r="K7" s="32">
        <f>J7*$K$6</f>
        <v>69.599999999999994</v>
      </c>
      <c r="N7" s="86"/>
      <c r="O7" s="87"/>
    </row>
    <row r="8" spans="2:15" ht="16.5" customHeight="1" thickBot="1" x14ac:dyDescent="0.3">
      <c r="B8" s="25" t="s">
        <v>59</v>
      </c>
      <c r="C8" s="26">
        <v>6.5000000000000002E-2</v>
      </c>
      <c r="D8" s="27">
        <f>D5*C8</f>
        <v>6500</v>
      </c>
      <c r="F8" s="9" t="s">
        <v>61</v>
      </c>
      <c r="G8" s="10">
        <v>1</v>
      </c>
      <c r="I8" s="31" t="s">
        <v>74</v>
      </c>
      <c r="J8" s="32">
        <v>0.27</v>
      </c>
      <c r="K8" s="32">
        <f t="shared" ref="K8:K17" si="0">J8*$K$6</f>
        <v>40.5</v>
      </c>
      <c r="N8" s="86"/>
      <c r="O8" s="87"/>
    </row>
    <row r="9" spans="2:15" ht="16.5" thickBot="1" x14ac:dyDescent="0.3">
      <c r="B9" s="54" t="s">
        <v>4</v>
      </c>
      <c r="C9" s="55"/>
      <c r="D9" s="24">
        <f>SUM(D5:D8)</f>
        <v>117140</v>
      </c>
      <c r="F9" s="9" t="s">
        <v>62</v>
      </c>
      <c r="G9" s="10">
        <v>1</v>
      </c>
      <c r="I9" s="31" t="s">
        <v>83</v>
      </c>
      <c r="J9" s="32">
        <v>0.35</v>
      </c>
      <c r="K9" s="32">
        <f t="shared" si="0"/>
        <v>52.5</v>
      </c>
      <c r="N9" s="86"/>
      <c r="O9" s="87"/>
    </row>
    <row r="10" spans="2:15" ht="16.5" thickTop="1" x14ac:dyDescent="0.25">
      <c r="B10" s="52" t="s">
        <v>5</v>
      </c>
      <c r="C10" s="53"/>
      <c r="D10" s="18"/>
      <c r="F10" s="9" t="s">
        <v>66</v>
      </c>
      <c r="G10" s="10">
        <v>1</v>
      </c>
      <c r="I10" s="31" t="s">
        <v>75</v>
      </c>
      <c r="J10" s="32">
        <v>0.19</v>
      </c>
      <c r="K10" s="32">
        <f t="shared" si="0"/>
        <v>28.5</v>
      </c>
      <c r="N10" s="86"/>
      <c r="O10" s="87"/>
    </row>
    <row r="11" spans="2:15" x14ac:dyDescent="0.25">
      <c r="B11" s="42" t="s">
        <v>6</v>
      </c>
      <c r="C11" s="43"/>
      <c r="D11" s="10">
        <v>1000</v>
      </c>
      <c r="F11" s="9" t="s">
        <v>43</v>
      </c>
      <c r="G11" s="10">
        <v>1</v>
      </c>
      <c r="I11" s="31" t="s">
        <v>76</v>
      </c>
      <c r="J11" s="32">
        <v>0.16</v>
      </c>
      <c r="K11" s="32">
        <f t="shared" si="0"/>
        <v>24</v>
      </c>
      <c r="N11" s="88" t="s">
        <v>117</v>
      </c>
      <c r="O11" s="89"/>
    </row>
    <row r="12" spans="2:15" x14ac:dyDescent="0.25">
      <c r="B12" s="42" t="s">
        <v>7</v>
      </c>
      <c r="C12" s="43"/>
      <c r="D12" s="10">
        <v>1200</v>
      </c>
      <c r="F12" s="9" t="s">
        <v>44</v>
      </c>
      <c r="G12" s="10">
        <v>1</v>
      </c>
      <c r="I12" s="31" t="s">
        <v>82</v>
      </c>
      <c r="J12" s="32">
        <v>0.15</v>
      </c>
      <c r="K12" s="32">
        <f t="shared" si="0"/>
        <v>22.5</v>
      </c>
    </row>
    <row r="13" spans="2:15" ht="15.75" customHeight="1" x14ac:dyDescent="0.25">
      <c r="B13" s="42" t="s">
        <v>8</v>
      </c>
      <c r="C13" s="43"/>
      <c r="D13" s="10">
        <v>1700</v>
      </c>
      <c r="F13" s="9" t="s">
        <v>96</v>
      </c>
      <c r="G13" s="10">
        <v>1</v>
      </c>
      <c r="I13" s="31" t="s">
        <v>77</v>
      </c>
      <c r="J13" s="32">
        <v>0.09</v>
      </c>
      <c r="K13" s="32">
        <f t="shared" si="0"/>
        <v>13.5</v>
      </c>
      <c r="N13" s="84" t="s">
        <v>122</v>
      </c>
      <c r="O13" s="85"/>
    </row>
    <row r="14" spans="2:15" x14ac:dyDescent="0.25">
      <c r="B14" s="42" t="s">
        <v>9</v>
      </c>
      <c r="C14" s="43"/>
      <c r="D14" s="10">
        <v>1500</v>
      </c>
      <c r="F14" s="9" t="s">
        <v>63</v>
      </c>
      <c r="G14" s="10">
        <v>1</v>
      </c>
      <c r="I14" s="31" t="s">
        <v>78</v>
      </c>
      <c r="J14" s="32">
        <v>0.14000000000000001</v>
      </c>
      <c r="K14" s="32">
        <f t="shared" si="0"/>
        <v>21.000000000000004</v>
      </c>
      <c r="N14" s="86"/>
      <c r="O14" s="87"/>
    </row>
    <row r="15" spans="2:15" ht="16.5" thickBot="1" x14ac:dyDescent="0.3">
      <c r="B15" s="56" t="s">
        <v>10</v>
      </c>
      <c r="C15" s="57"/>
      <c r="D15" s="27">
        <v>400</v>
      </c>
      <c r="F15" s="9" t="s">
        <v>45</v>
      </c>
      <c r="G15" s="10">
        <v>1</v>
      </c>
      <c r="I15" s="31" t="s">
        <v>79</v>
      </c>
      <c r="J15" s="32">
        <v>0.03</v>
      </c>
      <c r="K15" s="32">
        <f t="shared" si="0"/>
        <v>4.5</v>
      </c>
      <c r="N15" s="86"/>
      <c r="O15" s="87"/>
    </row>
    <row r="16" spans="2:15" ht="16.5" thickBot="1" x14ac:dyDescent="0.3">
      <c r="B16" s="54" t="s">
        <v>4</v>
      </c>
      <c r="C16" s="55"/>
      <c r="D16" s="28">
        <f>SUM(D11:D15)</f>
        <v>5800</v>
      </c>
      <c r="F16" s="9" t="s">
        <v>46</v>
      </c>
      <c r="G16" s="10">
        <v>1</v>
      </c>
      <c r="I16" s="31" t="s">
        <v>80</v>
      </c>
      <c r="J16" s="32">
        <v>0.03</v>
      </c>
      <c r="K16" s="32">
        <f t="shared" si="0"/>
        <v>4.5</v>
      </c>
      <c r="N16" s="86"/>
      <c r="O16" s="87"/>
    </row>
    <row r="17" spans="2:15" ht="17.25" thickTop="1" thickBot="1" x14ac:dyDescent="0.3">
      <c r="B17" s="52" t="s">
        <v>11</v>
      </c>
      <c r="C17" s="53"/>
      <c r="D17" s="20"/>
      <c r="F17" s="9" t="s">
        <v>47</v>
      </c>
      <c r="G17" s="10">
        <v>1</v>
      </c>
      <c r="I17" s="36" t="s">
        <v>81</v>
      </c>
      <c r="J17" s="38">
        <v>0.04</v>
      </c>
      <c r="K17" s="37">
        <f t="shared" si="0"/>
        <v>6</v>
      </c>
      <c r="N17" s="86"/>
      <c r="O17" s="87"/>
    </row>
    <row r="18" spans="2:15" ht="16.5" thickBot="1" x14ac:dyDescent="0.3">
      <c r="B18" s="42" t="s">
        <v>12</v>
      </c>
      <c r="C18" s="43"/>
      <c r="D18" s="10">
        <v>2800</v>
      </c>
      <c r="F18" s="9" t="s">
        <v>48</v>
      </c>
      <c r="G18" s="10">
        <v>1</v>
      </c>
      <c r="I18" s="35" t="s">
        <v>4</v>
      </c>
      <c r="J18" s="28">
        <f>SUM(J7:J17)</f>
        <v>1.9140000000000001</v>
      </c>
      <c r="K18" s="28">
        <f>SUM(K7:K17)</f>
        <v>287.10000000000002</v>
      </c>
      <c r="N18" s="86"/>
      <c r="O18" s="87"/>
    </row>
    <row r="19" spans="2:15" ht="16.5" thickTop="1" x14ac:dyDescent="0.25">
      <c r="B19" s="42" t="s">
        <v>32</v>
      </c>
      <c r="C19" s="43"/>
      <c r="D19" s="10">
        <v>0</v>
      </c>
      <c r="F19" s="9" t="s">
        <v>49</v>
      </c>
      <c r="G19" s="10">
        <v>1</v>
      </c>
      <c r="I19" s="50" t="s">
        <v>70</v>
      </c>
      <c r="J19" s="51"/>
      <c r="K19" s="65" t="s">
        <v>98</v>
      </c>
      <c r="L19" s="65" t="s">
        <v>97</v>
      </c>
      <c r="N19" s="86"/>
      <c r="O19" s="87"/>
    </row>
    <row r="20" spans="2:15" x14ac:dyDescent="0.25">
      <c r="B20" s="42" t="s">
        <v>13</v>
      </c>
      <c r="C20" s="43"/>
      <c r="D20" s="10">
        <v>1000</v>
      </c>
      <c r="F20" s="9" t="s">
        <v>50</v>
      </c>
      <c r="G20" s="10">
        <v>1</v>
      </c>
      <c r="I20" s="42" t="s">
        <v>85</v>
      </c>
      <c r="J20" s="43"/>
      <c r="K20" s="64">
        <v>40000</v>
      </c>
      <c r="L20" s="83"/>
      <c r="N20" s="86"/>
      <c r="O20" s="87"/>
    </row>
    <row r="21" spans="2:15" x14ac:dyDescent="0.25">
      <c r="B21" s="42" t="s">
        <v>14</v>
      </c>
      <c r="C21" s="43"/>
      <c r="D21" s="10">
        <v>1000</v>
      </c>
      <c r="F21" s="9" t="s">
        <v>51</v>
      </c>
      <c r="G21" s="10">
        <v>1</v>
      </c>
      <c r="I21" s="44" t="s">
        <v>71</v>
      </c>
      <c r="J21" s="45"/>
      <c r="K21" s="32">
        <f>G53-K20-L21</f>
        <v>172688</v>
      </c>
      <c r="L21" s="10">
        <v>50000</v>
      </c>
      <c r="N21" s="86"/>
      <c r="O21" s="87"/>
    </row>
    <row r="22" spans="2:15" x14ac:dyDescent="0.25">
      <c r="B22" s="42" t="s">
        <v>15</v>
      </c>
      <c r="C22" s="43"/>
      <c r="D22" s="10">
        <v>25</v>
      </c>
      <c r="F22" s="9" t="s">
        <v>53</v>
      </c>
      <c r="G22" s="10">
        <v>1</v>
      </c>
      <c r="I22" s="44" t="s">
        <v>87</v>
      </c>
      <c r="J22" s="45"/>
      <c r="K22" s="33">
        <v>0.03</v>
      </c>
      <c r="L22" s="66">
        <v>1.2E-2</v>
      </c>
      <c r="N22" s="90"/>
      <c r="O22" s="91"/>
    </row>
    <row r="23" spans="2:15" x14ac:dyDescent="0.25">
      <c r="B23" s="42" t="s">
        <v>16</v>
      </c>
      <c r="C23" s="43"/>
      <c r="D23" s="10">
        <v>200</v>
      </c>
      <c r="F23" s="9" t="s">
        <v>64</v>
      </c>
      <c r="G23" s="10">
        <v>1</v>
      </c>
      <c r="I23" s="42" t="s">
        <v>114</v>
      </c>
      <c r="J23" s="43"/>
      <c r="K23" s="33">
        <f>0.03</f>
        <v>0.03</v>
      </c>
      <c r="L23" s="33">
        <v>0.03</v>
      </c>
    </row>
    <row r="24" spans="2:15" ht="15.75" customHeight="1" x14ac:dyDescent="0.25">
      <c r="B24" s="42" t="s">
        <v>17</v>
      </c>
      <c r="C24" s="43"/>
      <c r="D24" s="10">
        <v>400</v>
      </c>
      <c r="F24" s="9" t="s">
        <v>67</v>
      </c>
      <c r="G24" s="10">
        <v>1</v>
      </c>
      <c r="I24" s="42" t="s">
        <v>115</v>
      </c>
      <c r="J24" s="43"/>
      <c r="K24" s="9">
        <v>20</v>
      </c>
      <c r="L24" s="9">
        <v>10</v>
      </c>
      <c r="N24" s="84" t="s">
        <v>121</v>
      </c>
      <c r="O24" s="85"/>
    </row>
    <row r="25" spans="2:15" x14ac:dyDescent="0.25">
      <c r="B25" s="42" t="s">
        <v>18</v>
      </c>
      <c r="C25" s="43"/>
      <c r="D25" s="10">
        <v>200</v>
      </c>
      <c r="F25" s="9"/>
      <c r="G25" s="10"/>
      <c r="I25" s="44" t="s">
        <v>116</v>
      </c>
      <c r="J25" s="45"/>
      <c r="K25" s="81">
        <f>Kreditrechner!C10</f>
        <v>30953.461368786149</v>
      </c>
      <c r="L25" s="82">
        <f>'KfW-Rechner'!C10</f>
        <v>34071.343892361547</v>
      </c>
      <c r="N25" s="86"/>
      <c r="O25" s="87"/>
    </row>
    <row r="26" spans="2:15" x14ac:dyDescent="0.25">
      <c r="B26" s="42" t="s">
        <v>19</v>
      </c>
      <c r="C26" s="43"/>
      <c r="D26" s="10">
        <v>1000</v>
      </c>
      <c r="F26" s="9"/>
      <c r="G26" s="10"/>
      <c r="I26" s="42" t="s">
        <v>94</v>
      </c>
      <c r="J26" s="43"/>
      <c r="K26" s="10">
        <f>Kreditrechner!C11</f>
        <v>65491.06136878673</v>
      </c>
      <c r="L26" s="82">
        <f>'KfW-Rechner'!C11</f>
        <v>5071.3438923615167</v>
      </c>
      <c r="N26" s="86"/>
      <c r="O26" s="87"/>
    </row>
    <row r="27" spans="2:15" ht="16.5" thickBot="1" x14ac:dyDescent="0.3">
      <c r="B27" s="42" t="s">
        <v>20</v>
      </c>
      <c r="C27" s="43"/>
      <c r="D27" s="10">
        <v>750</v>
      </c>
      <c r="F27" s="9"/>
      <c r="G27" s="10"/>
      <c r="I27" s="62" t="s">
        <v>88</v>
      </c>
      <c r="J27" s="63"/>
      <c r="K27" s="37">
        <f>Kreditrechner!C9</f>
        <v>863.44</v>
      </c>
      <c r="L27" s="37">
        <f>'KfW-Rechner'!C9</f>
        <v>175</v>
      </c>
      <c r="N27" s="86"/>
      <c r="O27" s="87"/>
    </row>
    <row r="28" spans="2:15" ht="16.5" thickBot="1" x14ac:dyDescent="0.3">
      <c r="B28" s="42" t="s">
        <v>41</v>
      </c>
      <c r="C28" s="43"/>
      <c r="D28" s="10">
        <v>0</v>
      </c>
      <c r="F28" s="9"/>
      <c r="G28" s="10"/>
      <c r="I28" s="95"/>
      <c r="J28" s="96"/>
      <c r="K28" s="97"/>
      <c r="L28" s="94"/>
      <c r="N28" s="86"/>
      <c r="O28" s="87"/>
    </row>
    <row r="29" spans="2:15" ht="16.5" thickBot="1" x14ac:dyDescent="0.3">
      <c r="B29" s="42" t="s">
        <v>21</v>
      </c>
      <c r="C29" s="43"/>
      <c r="D29" s="10">
        <v>300</v>
      </c>
      <c r="F29" s="9"/>
      <c r="G29" s="10"/>
      <c r="I29" s="39" t="s">
        <v>89</v>
      </c>
      <c r="J29" s="40"/>
      <c r="K29" s="41">
        <f>K18+K27+L27</f>
        <v>1325.54</v>
      </c>
      <c r="N29" s="86"/>
      <c r="O29" s="87"/>
    </row>
    <row r="30" spans="2:15" ht="16.5" thickTop="1" x14ac:dyDescent="0.25">
      <c r="B30" s="42" t="s">
        <v>22</v>
      </c>
      <c r="C30" s="43"/>
      <c r="D30" s="10">
        <v>350</v>
      </c>
      <c r="F30" s="9"/>
      <c r="G30" s="10"/>
      <c r="N30" s="86"/>
      <c r="O30" s="87"/>
    </row>
    <row r="31" spans="2:15" ht="16.5" thickBot="1" x14ac:dyDescent="0.3">
      <c r="B31" s="56" t="s">
        <v>23</v>
      </c>
      <c r="C31" s="57"/>
      <c r="D31" s="27">
        <v>200</v>
      </c>
      <c r="F31" s="9"/>
      <c r="G31" s="10"/>
      <c r="N31" s="86"/>
      <c r="O31" s="87"/>
    </row>
    <row r="32" spans="2:15" ht="16.5" thickBot="1" x14ac:dyDescent="0.3">
      <c r="B32" s="46" t="s">
        <v>4</v>
      </c>
      <c r="C32" s="47"/>
      <c r="D32" s="28">
        <f>SUM(D18:D31)</f>
        <v>8225</v>
      </c>
      <c r="F32" s="9"/>
      <c r="G32" s="10"/>
      <c r="N32" s="86"/>
      <c r="O32" s="87"/>
    </row>
    <row r="33" spans="2:15" ht="16.5" thickTop="1" x14ac:dyDescent="0.25">
      <c r="B33" s="50" t="s">
        <v>24</v>
      </c>
      <c r="C33" s="51"/>
      <c r="D33" s="20"/>
      <c r="F33" s="9"/>
      <c r="G33" s="10"/>
      <c r="N33" s="86"/>
      <c r="O33" s="87"/>
    </row>
    <row r="34" spans="2:15" x14ac:dyDescent="0.25">
      <c r="B34" s="42" t="s">
        <v>25</v>
      </c>
      <c r="C34" s="43"/>
      <c r="D34" s="10">
        <v>3000</v>
      </c>
      <c r="F34" s="9"/>
      <c r="G34" s="10"/>
      <c r="N34" s="90"/>
      <c r="O34" s="91"/>
    </row>
    <row r="35" spans="2:15" x14ac:dyDescent="0.25">
      <c r="B35" s="42" t="s">
        <v>26</v>
      </c>
      <c r="C35" s="43"/>
      <c r="D35" s="10">
        <v>4000</v>
      </c>
      <c r="F35" s="9" t="s">
        <v>34</v>
      </c>
      <c r="G35" s="10">
        <v>1</v>
      </c>
    </row>
    <row r="36" spans="2:15" x14ac:dyDescent="0.25">
      <c r="B36" s="42" t="s">
        <v>27</v>
      </c>
      <c r="C36" s="43"/>
      <c r="D36" s="10">
        <v>500</v>
      </c>
      <c r="F36" s="9" t="s">
        <v>60</v>
      </c>
      <c r="G36" s="10">
        <v>1</v>
      </c>
      <c r="N36" s="84" t="s">
        <v>120</v>
      </c>
      <c r="O36" s="85"/>
    </row>
    <row r="37" spans="2:15" x14ac:dyDescent="0.25">
      <c r="B37" s="42" t="s">
        <v>28</v>
      </c>
      <c r="C37" s="43"/>
      <c r="D37" s="10">
        <v>1500</v>
      </c>
      <c r="F37" s="9"/>
      <c r="G37" s="9"/>
      <c r="N37" s="86"/>
      <c r="O37" s="87"/>
    </row>
    <row r="38" spans="2:15" x14ac:dyDescent="0.25">
      <c r="B38" s="42" t="s">
        <v>29</v>
      </c>
      <c r="C38" s="43"/>
      <c r="D38" s="10">
        <v>2000</v>
      </c>
      <c r="F38" s="15" t="s">
        <v>31</v>
      </c>
      <c r="G38" s="19"/>
      <c r="N38" s="86"/>
      <c r="O38" s="87"/>
    </row>
    <row r="39" spans="2:15" x14ac:dyDescent="0.25">
      <c r="B39" s="42" t="s">
        <v>40</v>
      </c>
      <c r="C39" s="43"/>
      <c r="D39" s="10">
        <v>4000</v>
      </c>
      <c r="F39" s="9" t="s">
        <v>35</v>
      </c>
      <c r="G39" s="10">
        <v>1</v>
      </c>
      <c r="N39" s="86"/>
      <c r="O39" s="87"/>
    </row>
    <row r="40" spans="2:15" ht="16.5" thickBot="1" x14ac:dyDescent="0.3">
      <c r="B40" s="56" t="s">
        <v>30</v>
      </c>
      <c r="C40" s="57"/>
      <c r="D40" s="27">
        <v>1500</v>
      </c>
      <c r="F40" s="9" t="s">
        <v>36</v>
      </c>
      <c r="G40" s="10">
        <v>1</v>
      </c>
      <c r="N40" s="90"/>
      <c r="O40" s="91"/>
    </row>
    <row r="41" spans="2:15" ht="16.5" thickBot="1" x14ac:dyDescent="0.3">
      <c r="B41" s="46" t="s">
        <v>4</v>
      </c>
      <c r="C41" s="47"/>
      <c r="D41" s="28">
        <f>SUM(D34:D40)</f>
        <v>16500</v>
      </c>
      <c r="F41" s="9" t="s">
        <v>52</v>
      </c>
      <c r="G41" s="10">
        <v>1</v>
      </c>
    </row>
    <row r="42" spans="2:15" ht="16.5" thickTop="1" x14ac:dyDescent="0.25">
      <c r="B42" s="50" t="s">
        <v>31</v>
      </c>
      <c r="C42" s="51"/>
      <c r="D42" s="18"/>
      <c r="F42" s="9" t="s">
        <v>54</v>
      </c>
      <c r="G42" s="10">
        <v>1</v>
      </c>
    </row>
    <row r="43" spans="2:15" x14ac:dyDescent="0.25">
      <c r="B43" s="42" t="s">
        <v>39</v>
      </c>
      <c r="C43" s="43"/>
      <c r="D43" s="10">
        <v>2000</v>
      </c>
      <c r="F43" s="10"/>
      <c r="G43" s="10"/>
    </row>
    <row r="44" spans="2:15" x14ac:dyDescent="0.25">
      <c r="B44" s="42" t="s">
        <v>56</v>
      </c>
      <c r="C44" s="43"/>
      <c r="D44" s="10">
        <v>500</v>
      </c>
      <c r="F44" s="10"/>
      <c r="G44" s="10"/>
    </row>
    <row r="45" spans="2:15" x14ac:dyDescent="0.25">
      <c r="B45" s="42" t="s">
        <v>55</v>
      </c>
      <c r="C45" s="43"/>
      <c r="D45" s="10">
        <v>1500</v>
      </c>
      <c r="F45" s="10"/>
      <c r="G45" s="10"/>
    </row>
    <row r="46" spans="2:15" x14ac:dyDescent="0.25">
      <c r="B46" s="42"/>
      <c r="C46" s="43"/>
      <c r="D46" s="10"/>
      <c r="F46" s="10"/>
      <c r="G46" s="10"/>
    </row>
    <row r="47" spans="2:15" x14ac:dyDescent="0.25">
      <c r="B47" s="42"/>
      <c r="C47" s="43"/>
      <c r="D47" s="10"/>
      <c r="F47" s="10"/>
      <c r="G47" s="10"/>
    </row>
    <row r="48" spans="2:15" x14ac:dyDescent="0.25">
      <c r="B48" s="60"/>
      <c r="C48" s="61"/>
      <c r="D48" s="10"/>
      <c r="F48" s="10"/>
      <c r="G48" s="10"/>
    </row>
    <row r="49" spans="2:7" ht="16.5" thickBot="1" x14ac:dyDescent="0.3">
      <c r="B49" s="62"/>
      <c r="C49" s="63"/>
      <c r="D49" s="27"/>
      <c r="F49" s="10"/>
      <c r="G49" s="10"/>
    </row>
    <row r="50" spans="2:7" ht="16.5" thickBot="1" x14ac:dyDescent="0.3">
      <c r="B50" s="54" t="s">
        <v>4</v>
      </c>
      <c r="C50" s="55"/>
      <c r="D50" s="28">
        <f>SUM(D43:D49)</f>
        <v>4000</v>
      </c>
      <c r="F50" s="25"/>
      <c r="G50" s="27"/>
    </row>
    <row r="51" spans="2:7" ht="16.5" thickTop="1" x14ac:dyDescent="0.25">
      <c r="B51" s="42"/>
      <c r="C51" s="43"/>
      <c r="D51" s="8"/>
      <c r="F51" s="7" t="s">
        <v>4</v>
      </c>
      <c r="G51" s="8">
        <f>SUM(G5:G50)</f>
        <v>115023</v>
      </c>
    </row>
    <row r="52" spans="2:7" x14ac:dyDescent="0.25">
      <c r="B52" s="58" t="s">
        <v>38</v>
      </c>
      <c r="C52" s="59"/>
      <c r="D52" s="22">
        <f>D9+D16+D32+D41</f>
        <v>147665</v>
      </c>
      <c r="F52" s="9" t="s">
        <v>38</v>
      </c>
      <c r="G52" s="10">
        <f>D52</f>
        <v>147665</v>
      </c>
    </row>
    <row r="53" spans="2:7" ht="16.5" thickBot="1" x14ac:dyDescent="0.3">
      <c r="B53" s="14"/>
      <c r="C53" s="16"/>
      <c r="D53" s="17"/>
      <c r="F53" s="29" t="s">
        <v>37</v>
      </c>
      <c r="G53" s="30">
        <f>G52+G51</f>
        <v>262688</v>
      </c>
    </row>
    <row r="54" spans="2:7" ht="16.5" thickTop="1" x14ac:dyDescent="0.25"/>
  </sheetData>
  <mergeCells count="62">
    <mergeCell ref="N24:O34"/>
    <mergeCell ref="N36:O40"/>
    <mergeCell ref="I28:K28"/>
    <mergeCell ref="N5:O10"/>
    <mergeCell ref="N11:O11"/>
    <mergeCell ref="N13:O22"/>
    <mergeCell ref="B49:C49"/>
    <mergeCell ref="B19:C19"/>
    <mergeCell ref="B40:C40"/>
    <mergeCell ref="B39:C39"/>
    <mergeCell ref="B21:C21"/>
    <mergeCell ref="B22:C22"/>
    <mergeCell ref="B23:C23"/>
    <mergeCell ref="B24:C24"/>
    <mergeCell ref="B25:C25"/>
    <mergeCell ref="B26:C26"/>
    <mergeCell ref="B41:C41"/>
    <mergeCell ref="B42:C42"/>
    <mergeCell ref="B43:C43"/>
    <mergeCell ref="B44:C44"/>
    <mergeCell ref="B45:C45"/>
    <mergeCell ref="B46:C46"/>
    <mergeCell ref="B50:C50"/>
    <mergeCell ref="B51:C51"/>
    <mergeCell ref="B52:C52"/>
    <mergeCell ref="B48:C48"/>
    <mergeCell ref="B27:C27"/>
    <mergeCell ref="B28:C28"/>
    <mergeCell ref="B29:C29"/>
    <mergeCell ref="B30:C30"/>
    <mergeCell ref="B31:C31"/>
    <mergeCell ref="B32:C32"/>
    <mergeCell ref="B33:C33"/>
    <mergeCell ref="B34:C34"/>
    <mergeCell ref="B35:C35"/>
    <mergeCell ref="B36:C36"/>
    <mergeCell ref="B37:C37"/>
    <mergeCell ref="B38:C38"/>
    <mergeCell ref="B47:C47"/>
    <mergeCell ref="B12:C12"/>
    <mergeCell ref="B13:C13"/>
    <mergeCell ref="B14:C14"/>
    <mergeCell ref="B15:C15"/>
    <mergeCell ref="B18:C18"/>
    <mergeCell ref="B20:C20"/>
    <mergeCell ref="B5:C5"/>
    <mergeCell ref="B10:C10"/>
    <mergeCell ref="B17:C17"/>
    <mergeCell ref="B9:C9"/>
    <mergeCell ref="B16:C16"/>
    <mergeCell ref="B11:C11"/>
    <mergeCell ref="I27:J27"/>
    <mergeCell ref="I21:J21"/>
    <mergeCell ref="I6:J6"/>
    <mergeCell ref="I5:J5"/>
    <mergeCell ref="I19:J19"/>
    <mergeCell ref="I26:J26"/>
    <mergeCell ref="I23:J23"/>
    <mergeCell ref="I24:J24"/>
    <mergeCell ref="I20:J20"/>
    <mergeCell ref="I22:J22"/>
    <mergeCell ref="I25:J25"/>
  </mergeCells>
  <pageMargins left="0.75" right="0.75" top="1" bottom="1" header="0.5" footer="0.5"/>
  <pageSetup paperSize="9" orientation="portrait" horizontalDpi="4294967292" verticalDpi="4294967292"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Nebenrechnung!$A$2:$A$5</xm:f>
          </x14:formula1>
          <xm:sqref>L6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0"/>
  <sheetViews>
    <sheetView workbookViewId="0">
      <selection activeCell="B7" sqref="B7"/>
    </sheetView>
  </sheetViews>
  <sheetFormatPr baseColWidth="10" defaultRowHeight="15.75" x14ac:dyDescent="0.25"/>
  <cols>
    <col min="2" max="2" width="17.125" bestFit="1" customWidth="1"/>
    <col min="3" max="3" width="14.625" bestFit="1" customWidth="1"/>
    <col min="5" max="5" width="12" bestFit="1" customWidth="1"/>
    <col min="6" max="6" width="11.125" bestFit="1" customWidth="1"/>
    <col min="7" max="7" width="12.625" bestFit="1" customWidth="1"/>
  </cols>
  <sheetData>
    <row r="1" spans="1:7" ht="16.5" thickBot="1" x14ac:dyDescent="0.3">
      <c r="B1" t="s">
        <v>102</v>
      </c>
      <c r="C1" s="67">
        <v>42370</v>
      </c>
      <c r="E1" s="80" t="s">
        <v>100</v>
      </c>
      <c r="F1" s="72">
        <v>42430</v>
      </c>
      <c r="G1" s="73">
        <v>0</v>
      </c>
    </row>
    <row r="2" spans="1:7" x14ac:dyDescent="0.25">
      <c r="B2" t="s">
        <v>103</v>
      </c>
      <c r="C2" s="67">
        <f>IF(C1="","",DATE(YEAR(C1)+C6,MONTH(C1),DAY(C1)))</f>
        <v>49675</v>
      </c>
      <c r="F2" s="74">
        <v>42826</v>
      </c>
      <c r="G2" s="75">
        <v>0</v>
      </c>
    </row>
    <row r="3" spans="1:7" x14ac:dyDescent="0.25">
      <c r="B3" t="s">
        <v>104</v>
      </c>
      <c r="C3" s="70">
        <f>Hauskalkulation!K21</f>
        <v>172688</v>
      </c>
      <c r="F3" s="74">
        <v>43252</v>
      </c>
      <c r="G3" s="75">
        <v>0</v>
      </c>
    </row>
    <row r="4" spans="1:7" x14ac:dyDescent="0.25">
      <c r="B4" t="s">
        <v>99</v>
      </c>
      <c r="C4" s="71">
        <f>Hauskalkulation!K22</f>
        <v>0.03</v>
      </c>
      <c r="F4" s="76"/>
      <c r="G4" s="77"/>
    </row>
    <row r="5" spans="1:7" x14ac:dyDescent="0.25">
      <c r="B5" t="s">
        <v>105</v>
      </c>
      <c r="C5" s="71">
        <f>Hauskalkulation!K23</f>
        <v>0.03</v>
      </c>
      <c r="F5" s="76"/>
      <c r="G5" s="77"/>
    </row>
    <row r="6" spans="1:7" x14ac:dyDescent="0.25">
      <c r="B6" t="s">
        <v>108</v>
      </c>
      <c r="C6">
        <f>Hauskalkulation!K24</f>
        <v>20</v>
      </c>
      <c r="F6" s="76"/>
      <c r="G6" s="77"/>
    </row>
    <row r="7" spans="1:7" x14ac:dyDescent="0.25">
      <c r="B7" t="s">
        <v>119</v>
      </c>
      <c r="C7" s="68">
        <f>IF((C1="")+(C6=""),"",NPER(C4/12,C9,-C3,,)/12)</f>
        <v>23.133775132401933</v>
      </c>
      <c r="F7" s="76"/>
      <c r="G7" s="77"/>
    </row>
    <row r="8" spans="1:7" x14ac:dyDescent="0.25">
      <c r="F8" s="76"/>
      <c r="G8" s="77"/>
    </row>
    <row r="9" spans="1:7" x14ac:dyDescent="0.25">
      <c r="B9" t="s">
        <v>106</v>
      </c>
      <c r="C9" s="70">
        <f>IF((C1="")+(C6=""),"",PMT((C4+C5)*100/12,C6*12,-C3,,)/100)</f>
        <v>863.44</v>
      </c>
      <c r="F9" s="76"/>
      <c r="G9" s="77"/>
    </row>
    <row r="10" spans="1:7" x14ac:dyDescent="0.25">
      <c r="B10" t="s">
        <v>107</v>
      </c>
      <c r="C10" s="70">
        <f>LOOKUP(2,1/(G1:G497&lt;&gt;""),G:G)</f>
        <v>30953.461368786149</v>
      </c>
      <c r="F10" s="76"/>
      <c r="G10" s="77"/>
    </row>
    <row r="11" spans="1:7" x14ac:dyDescent="0.25">
      <c r="B11" t="s">
        <v>86</v>
      </c>
      <c r="C11" s="70">
        <f>SUM(C15:C499)</f>
        <v>65491.06136878673</v>
      </c>
      <c r="F11" s="78"/>
      <c r="G11" s="79"/>
    </row>
    <row r="13" spans="1:7" ht="16.5" thickBot="1" x14ac:dyDescent="0.3">
      <c r="A13" s="69" t="s">
        <v>109</v>
      </c>
      <c r="B13" s="69" t="s">
        <v>110</v>
      </c>
      <c r="C13" s="69" t="s">
        <v>111</v>
      </c>
      <c r="D13" s="69" t="s">
        <v>101</v>
      </c>
      <c r="E13" s="69" t="s">
        <v>100</v>
      </c>
      <c r="F13" s="69" t="s">
        <v>112</v>
      </c>
      <c r="G13" s="69" t="s">
        <v>113</v>
      </c>
    </row>
    <row r="14" spans="1:7" x14ac:dyDescent="0.25">
      <c r="A14">
        <f>IF(C1="","",0)</f>
        <v>0</v>
      </c>
      <c r="B14" s="67">
        <f>C1</f>
        <v>42370</v>
      </c>
      <c r="C14" s="92"/>
      <c r="D14" s="92"/>
      <c r="E14" s="92"/>
      <c r="F14" s="93"/>
      <c r="G14" s="70">
        <f>IF(B14="","",C3)</f>
        <v>172688</v>
      </c>
    </row>
    <row r="15" spans="1:7" x14ac:dyDescent="0.25">
      <c r="A15">
        <f>IF((A14="")+(A14=C$6*12),"",A14+1)</f>
        <v>1</v>
      </c>
      <c r="B15" s="67">
        <f>IF(A15="","",DATE(YEAR(B14),MONTH(B14)+1,1))</f>
        <v>42401</v>
      </c>
      <c r="C15" s="70">
        <f>IF(A15="","",G14*C$4/12)</f>
        <v>431.71999999999997</v>
      </c>
      <c r="D15" s="70">
        <f>IF(A15="","",F15-C15)</f>
        <v>431.72000000000008</v>
      </c>
      <c r="E15" s="70" t="str">
        <f>IF(ISNA(VLOOKUP(B15,F$1:G$7,2,0)),"",VLOOKUP(B15,F$1:G$7,2,0))</f>
        <v/>
      </c>
      <c r="F15" s="70">
        <f>IF(A15="","",C$9)</f>
        <v>863.44</v>
      </c>
      <c r="G15" s="70">
        <f>IF(B15="","",G14+C15-(SUM(E15,F15)))</f>
        <v>172256.28</v>
      </c>
    </row>
    <row r="16" spans="1:7" x14ac:dyDescent="0.25">
      <c r="A16">
        <f t="shared" ref="A16:A79" si="0">IF((A15="")+(A15=C$6*12),"",A15+1)</f>
        <v>2</v>
      </c>
      <c r="B16" s="67">
        <f t="shared" ref="B16:B79" si="1">IF(A16="","",DATE(YEAR(B15),MONTH(B15)+1,1))</f>
        <v>42430</v>
      </c>
      <c r="C16" s="70">
        <f t="shared" ref="C16:C79" si="2">IF(A16="","",G15*C$4/12)</f>
        <v>430.64069999999998</v>
      </c>
      <c r="D16" s="70">
        <f t="shared" ref="D16:D79" si="3">IF(A16="","",F16-C16)</f>
        <v>432.79930000000007</v>
      </c>
      <c r="E16" s="70">
        <f t="shared" ref="E16:E79" si="4">IF(ISNA(VLOOKUP(B16,F$1:G$7,2,0)),"",VLOOKUP(B16,F$1:G$7,2,0))</f>
        <v>0</v>
      </c>
      <c r="F16" s="70">
        <f t="shared" ref="F16:F79" si="5">IF(A16="","",C$9)</f>
        <v>863.44</v>
      </c>
      <c r="G16" s="70">
        <f t="shared" ref="G16:G79" si="6">IF(B16="","",G15+C16-(SUM(E16,F16)))</f>
        <v>171823.48069999999</v>
      </c>
    </row>
    <row r="17" spans="1:7" x14ac:dyDescent="0.25">
      <c r="A17">
        <f t="shared" si="0"/>
        <v>3</v>
      </c>
      <c r="B17" s="67">
        <f t="shared" si="1"/>
        <v>42461</v>
      </c>
      <c r="C17" s="70">
        <f t="shared" si="2"/>
        <v>429.55870174999995</v>
      </c>
      <c r="D17" s="70">
        <f t="shared" si="3"/>
        <v>433.8812982500001</v>
      </c>
      <c r="E17" s="70" t="str">
        <f t="shared" si="4"/>
        <v/>
      </c>
      <c r="F17" s="70">
        <f t="shared" si="5"/>
        <v>863.44</v>
      </c>
      <c r="G17" s="70">
        <f t="shared" si="6"/>
        <v>171389.59940174999</v>
      </c>
    </row>
    <row r="18" spans="1:7" x14ac:dyDescent="0.25">
      <c r="A18">
        <f t="shared" si="0"/>
        <v>4</v>
      </c>
      <c r="B18" s="67">
        <f t="shared" si="1"/>
        <v>42491</v>
      </c>
      <c r="C18" s="70">
        <f t="shared" si="2"/>
        <v>428.47399850437495</v>
      </c>
      <c r="D18" s="70">
        <f t="shared" si="3"/>
        <v>434.96600149562511</v>
      </c>
      <c r="E18" s="70" t="str">
        <f t="shared" si="4"/>
        <v/>
      </c>
      <c r="F18" s="70">
        <f t="shared" si="5"/>
        <v>863.44</v>
      </c>
      <c r="G18" s="70">
        <f t="shared" si="6"/>
        <v>170954.63340025436</v>
      </c>
    </row>
    <row r="19" spans="1:7" x14ac:dyDescent="0.25">
      <c r="A19">
        <f t="shared" si="0"/>
        <v>5</v>
      </c>
      <c r="B19" s="67">
        <f t="shared" si="1"/>
        <v>42522</v>
      </c>
      <c r="C19" s="70">
        <f t="shared" si="2"/>
        <v>427.38658350063588</v>
      </c>
      <c r="D19" s="70">
        <f t="shared" si="3"/>
        <v>436.05341649936418</v>
      </c>
      <c r="E19" s="70" t="str">
        <f t="shared" si="4"/>
        <v/>
      </c>
      <c r="F19" s="70">
        <f t="shared" si="5"/>
        <v>863.44</v>
      </c>
      <c r="G19" s="70">
        <f t="shared" si="6"/>
        <v>170518.57998375499</v>
      </c>
    </row>
    <row r="20" spans="1:7" x14ac:dyDescent="0.25">
      <c r="A20">
        <f t="shared" si="0"/>
        <v>6</v>
      </c>
      <c r="B20" s="67">
        <f t="shared" si="1"/>
        <v>42552</v>
      </c>
      <c r="C20" s="70">
        <f t="shared" si="2"/>
        <v>426.29644995938747</v>
      </c>
      <c r="D20" s="70">
        <f t="shared" si="3"/>
        <v>437.14355004061258</v>
      </c>
      <c r="E20" s="70" t="str">
        <f t="shared" si="4"/>
        <v/>
      </c>
      <c r="F20" s="70">
        <f t="shared" si="5"/>
        <v>863.44</v>
      </c>
      <c r="G20" s="70">
        <f t="shared" si="6"/>
        <v>170081.43643371438</v>
      </c>
    </row>
    <row r="21" spans="1:7" x14ac:dyDescent="0.25">
      <c r="A21">
        <f t="shared" si="0"/>
        <v>7</v>
      </c>
      <c r="B21" s="67">
        <f t="shared" si="1"/>
        <v>42583</v>
      </c>
      <c r="C21" s="70">
        <f t="shared" si="2"/>
        <v>425.20359108428596</v>
      </c>
      <c r="D21" s="70">
        <f t="shared" si="3"/>
        <v>438.23640891571409</v>
      </c>
      <c r="E21" s="70" t="str">
        <f t="shared" si="4"/>
        <v/>
      </c>
      <c r="F21" s="70">
        <f t="shared" si="5"/>
        <v>863.44</v>
      </c>
      <c r="G21" s="70">
        <f t="shared" si="6"/>
        <v>169643.20002479866</v>
      </c>
    </row>
    <row r="22" spans="1:7" x14ac:dyDescent="0.25">
      <c r="A22">
        <f t="shared" si="0"/>
        <v>8</v>
      </c>
      <c r="B22" s="67">
        <f t="shared" si="1"/>
        <v>42614</v>
      </c>
      <c r="C22" s="70">
        <f t="shared" si="2"/>
        <v>424.10800006199662</v>
      </c>
      <c r="D22" s="70">
        <f t="shared" si="3"/>
        <v>439.33199993800343</v>
      </c>
      <c r="E22" s="70" t="str">
        <f t="shared" si="4"/>
        <v/>
      </c>
      <c r="F22" s="70">
        <f t="shared" si="5"/>
        <v>863.44</v>
      </c>
      <c r="G22" s="70">
        <f t="shared" si="6"/>
        <v>169203.86802486065</v>
      </c>
    </row>
    <row r="23" spans="1:7" x14ac:dyDescent="0.25">
      <c r="A23">
        <f t="shared" si="0"/>
        <v>9</v>
      </c>
      <c r="B23" s="67">
        <f t="shared" si="1"/>
        <v>42644</v>
      </c>
      <c r="C23" s="70">
        <f t="shared" si="2"/>
        <v>423.0096700621516</v>
      </c>
      <c r="D23" s="70">
        <f t="shared" si="3"/>
        <v>440.43032993784846</v>
      </c>
      <c r="E23" s="70" t="str">
        <f t="shared" si="4"/>
        <v/>
      </c>
      <c r="F23" s="70">
        <f t="shared" si="5"/>
        <v>863.44</v>
      </c>
      <c r="G23" s="70">
        <f t="shared" si="6"/>
        <v>168763.43769492282</v>
      </c>
    </row>
    <row r="24" spans="1:7" x14ac:dyDescent="0.25">
      <c r="A24">
        <f t="shared" si="0"/>
        <v>10</v>
      </c>
      <c r="B24" s="67">
        <f t="shared" si="1"/>
        <v>42675</v>
      </c>
      <c r="C24" s="70">
        <f t="shared" si="2"/>
        <v>421.908594237307</v>
      </c>
      <c r="D24" s="70">
        <f t="shared" si="3"/>
        <v>441.53140576269305</v>
      </c>
      <c r="E24" s="70" t="str">
        <f t="shared" si="4"/>
        <v/>
      </c>
      <c r="F24" s="70">
        <f t="shared" si="5"/>
        <v>863.44</v>
      </c>
      <c r="G24" s="70">
        <f t="shared" si="6"/>
        <v>168321.90628916014</v>
      </c>
    </row>
    <row r="25" spans="1:7" x14ac:dyDescent="0.25">
      <c r="A25">
        <f t="shared" si="0"/>
        <v>11</v>
      </c>
      <c r="B25" s="67">
        <f t="shared" si="1"/>
        <v>42705</v>
      </c>
      <c r="C25" s="70">
        <f t="shared" si="2"/>
        <v>420.80476572290036</v>
      </c>
      <c r="D25" s="70">
        <f t="shared" si="3"/>
        <v>442.6352342770997</v>
      </c>
      <c r="E25" s="70" t="str">
        <f t="shared" si="4"/>
        <v/>
      </c>
      <c r="F25" s="70">
        <f t="shared" si="5"/>
        <v>863.44</v>
      </c>
      <c r="G25" s="70">
        <f t="shared" si="6"/>
        <v>167879.27105488302</v>
      </c>
    </row>
    <row r="26" spans="1:7" x14ac:dyDescent="0.25">
      <c r="A26">
        <f t="shared" si="0"/>
        <v>12</v>
      </c>
      <c r="B26" s="67">
        <f t="shared" si="1"/>
        <v>42736</v>
      </c>
      <c r="C26" s="70">
        <f t="shared" si="2"/>
        <v>419.69817763720749</v>
      </c>
      <c r="D26" s="70">
        <f t="shared" si="3"/>
        <v>443.74182236279256</v>
      </c>
      <c r="E26" s="70" t="str">
        <f t="shared" si="4"/>
        <v/>
      </c>
      <c r="F26" s="70">
        <f t="shared" si="5"/>
        <v>863.44</v>
      </c>
      <c r="G26" s="70">
        <f t="shared" si="6"/>
        <v>167435.52923252023</v>
      </c>
    </row>
    <row r="27" spans="1:7" x14ac:dyDescent="0.25">
      <c r="A27">
        <f t="shared" si="0"/>
        <v>13</v>
      </c>
      <c r="B27" s="67">
        <f t="shared" si="1"/>
        <v>42767</v>
      </c>
      <c r="C27" s="70">
        <f t="shared" si="2"/>
        <v>418.58882308130052</v>
      </c>
      <c r="D27" s="70">
        <f t="shared" si="3"/>
        <v>444.85117691869954</v>
      </c>
      <c r="E27" s="70" t="str">
        <f t="shared" si="4"/>
        <v/>
      </c>
      <c r="F27" s="70">
        <f t="shared" si="5"/>
        <v>863.44</v>
      </c>
      <c r="G27" s="70">
        <f t="shared" si="6"/>
        <v>166990.67805560154</v>
      </c>
    </row>
    <row r="28" spans="1:7" x14ac:dyDescent="0.25">
      <c r="A28">
        <f t="shared" si="0"/>
        <v>14</v>
      </c>
      <c r="B28" s="67">
        <f t="shared" si="1"/>
        <v>42795</v>
      </c>
      <c r="C28" s="70">
        <f t="shared" si="2"/>
        <v>417.47669513900382</v>
      </c>
      <c r="D28" s="70">
        <f t="shared" si="3"/>
        <v>445.96330486099623</v>
      </c>
      <c r="E28" s="70" t="str">
        <f t="shared" si="4"/>
        <v/>
      </c>
      <c r="F28" s="70">
        <f t="shared" si="5"/>
        <v>863.44</v>
      </c>
      <c r="G28" s="70">
        <f t="shared" si="6"/>
        <v>166544.71475074053</v>
      </c>
    </row>
    <row r="29" spans="1:7" x14ac:dyDescent="0.25">
      <c r="A29">
        <f t="shared" si="0"/>
        <v>15</v>
      </c>
      <c r="B29" s="67">
        <f t="shared" si="1"/>
        <v>42826</v>
      </c>
      <c r="C29" s="70">
        <f t="shared" si="2"/>
        <v>416.36178687685128</v>
      </c>
      <c r="D29" s="70">
        <f t="shared" si="3"/>
        <v>447.07821312314877</v>
      </c>
      <c r="E29" s="70">
        <f t="shared" si="4"/>
        <v>0</v>
      </c>
      <c r="F29" s="70">
        <f t="shared" si="5"/>
        <v>863.44</v>
      </c>
      <c r="G29" s="70">
        <f t="shared" si="6"/>
        <v>166097.63653761739</v>
      </c>
    </row>
    <row r="30" spans="1:7" x14ac:dyDescent="0.25">
      <c r="A30">
        <f t="shared" si="0"/>
        <v>16</v>
      </c>
      <c r="B30" s="67">
        <f t="shared" si="1"/>
        <v>42856</v>
      </c>
      <c r="C30" s="70">
        <f t="shared" si="2"/>
        <v>415.24409134404345</v>
      </c>
      <c r="D30" s="70">
        <f t="shared" si="3"/>
        <v>448.1959086559566</v>
      </c>
      <c r="E30" s="70" t="str">
        <f t="shared" si="4"/>
        <v/>
      </c>
      <c r="F30" s="70">
        <f t="shared" si="5"/>
        <v>863.44</v>
      </c>
      <c r="G30" s="70">
        <f t="shared" si="6"/>
        <v>165649.44062896143</v>
      </c>
    </row>
    <row r="31" spans="1:7" x14ac:dyDescent="0.25">
      <c r="A31">
        <f t="shared" si="0"/>
        <v>17</v>
      </c>
      <c r="B31" s="67">
        <f t="shared" si="1"/>
        <v>42887</v>
      </c>
      <c r="C31" s="70">
        <f t="shared" si="2"/>
        <v>414.12360157240352</v>
      </c>
      <c r="D31" s="70">
        <f t="shared" si="3"/>
        <v>449.31639842759654</v>
      </c>
      <c r="E31" s="70" t="str">
        <f t="shared" si="4"/>
        <v/>
      </c>
      <c r="F31" s="70">
        <f t="shared" si="5"/>
        <v>863.44</v>
      </c>
      <c r="G31" s="70">
        <f t="shared" si="6"/>
        <v>165200.12423053384</v>
      </c>
    </row>
    <row r="32" spans="1:7" x14ac:dyDescent="0.25">
      <c r="A32">
        <f t="shared" si="0"/>
        <v>18</v>
      </c>
      <c r="B32" s="67">
        <f t="shared" si="1"/>
        <v>42917</v>
      </c>
      <c r="C32" s="70">
        <f t="shared" si="2"/>
        <v>413.00031057633458</v>
      </c>
      <c r="D32" s="70">
        <f t="shared" si="3"/>
        <v>450.43968942366547</v>
      </c>
      <c r="E32" s="70" t="str">
        <f t="shared" si="4"/>
        <v/>
      </c>
      <c r="F32" s="70">
        <f t="shared" si="5"/>
        <v>863.44</v>
      </c>
      <c r="G32" s="70">
        <f t="shared" si="6"/>
        <v>164749.68454111018</v>
      </c>
    </row>
    <row r="33" spans="1:7" x14ac:dyDescent="0.25">
      <c r="A33">
        <f t="shared" si="0"/>
        <v>19</v>
      </c>
      <c r="B33" s="67">
        <f t="shared" si="1"/>
        <v>42948</v>
      </c>
      <c r="C33" s="70">
        <f t="shared" si="2"/>
        <v>411.87421135277549</v>
      </c>
      <c r="D33" s="70">
        <f t="shared" si="3"/>
        <v>451.56578864722457</v>
      </c>
      <c r="E33" s="70" t="str">
        <f t="shared" si="4"/>
        <v/>
      </c>
      <c r="F33" s="70">
        <f t="shared" si="5"/>
        <v>863.44</v>
      </c>
      <c r="G33" s="70">
        <f t="shared" si="6"/>
        <v>164298.11875246296</v>
      </c>
    </row>
    <row r="34" spans="1:7" x14ac:dyDescent="0.25">
      <c r="A34">
        <f t="shared" si="0"/>
        <v>20</v>
      </c>
      <c r="B34" s="67">
        <f t="shared" si="1"/>
        <v>42979</v>
      </c>
      <c r="C34" s="70">
        <f t="shared" si="2"/>
        <v>410.7452968811574</v>
      </c>
      <c r="D34" s="70">
        <f t="shared" si="3"/>
        <v>452.69470311884265</v>
      </c>
      <c r="E34" s="70" t="str">
        <f t="shared" si="4"/>
        <v/>
      </c>
      <c r="F34" s="70">
        <f t="shared" si="5"/>
        <v>863.44</v>
      </c>
      <c r="G34" s="70">
        <f t="shared" si="6"/>
        <v>163845.42404934412</v>
      </c>
    </row>
    <row r="35" spans="1:7" x14ac:dyDescent="0.25">
      <c r="A35">
        <f t="shared" si="0"/>
        <v>21</v>
      </c>
      <c r="B35" s="67">
        <f t="shared" si="1"/>
        <v>43009</v>
      </c>
      <c r="C35" s="70">
        <f t="shared" si="2"/>
        <v>409.61356012336029</v>
      </c>
      <c r="D35" s="70">
        <f t="shared" si="3"/>
        <v>453.82643987663977</v>
      </c>
      <c r="E35" s="70" t="str">
        <f t="shared" si="4"/>
        <v/>
      </c>
      <c r="F35" s="70">
        <f t="shared" si="5"/>
        <v>863.44</v>
      </c>
      <c r="G35" s="70">
        <f t="shared" si="6"/>
        <v>163391.59760946748</v>
      </c>
    </row>
    <row r="36" spans="1:7" x14ac:dyDescent="0.25">
      <c r="A36">
        <f t="shared" si="0"/>
        <v>22</v>
      </c>
      <c r="B36" s="67">
        <f t="shared" si="1"/>
        <v>43040</v>
      </c>
      <c r="C36" s="70">
        <f t="shared" si="2"/>
        <v>408.47899402366869</v>
      </c>
      <c r="D36" s="70">
        <f t="shared" si="3"/>
        <v>454.96100597633136</v>
      </c>
      <c r="E36" s="70" t="str">
        <f t="shared" si="4"/>
        <v/>
      </c>
      <c r="F36" s="70">
        <f t="shared" si="5"/>
        <v>863.44</v>
      </c>
      <c r="G36" s="70">
        <f t="shared" si="6"/>
        <v>162936.63660349115</v>
      </c>
    </row>
    <row r="37" spans="1:7" x14ac:dyDescent="0.25">
      <c r="A37">
        <f t="shared" si="0"/>
        <v>23</v>
      </c>
      <c r="B37" s="67">
        <f t="shared" si="1"/>
        <v>43070</v>
      </c>
      <c r="C37" s="70">
        <f t="shared" si="2"/>
        <v>407.34159150872784</v>
      </c>
      <c r="D37" s="70">
        <f t="shared" si="3"/>
        <v>456.09840849127221</v>
      </c>
      <c r="E37" s="70" t="str">
        <f t="shared" si="4"/>
        <v/>
      </c>
      <c r="F37" s="70">
        <f t="shared" si="5"/>
        <v>863.44</v>
      </c>
      <c r="G37" s="70">
        <f t="shared" si="6"/>
        <v>162480.53819499988</v>
      </c>
    </row>
    <row r="38" spans="1:7" x14ac:dyDescent="0.25">
      <c r="A38">
        <f t="shared" si="0"/>
        <v>24</v>
      </c>
      <c r="B38" s="67">
        <f t="shared" si="1"/>
        <v>43101</v>
      </c>
      <c r="C38" s="70">
        <f t="shared" si="2"/>
        <v>406.20134548749974</v>
      </c>
      <c r="D38" s="70">
        <f t="shared" si="3"/>
        <v>457.23865451250032</v>
      </c>
      <c r="E38" s="70" t="str">
        <f t="shared" si="4"/>
        <v/>
      </c>
      <c r="F38" s="70">
        <f t="shared" si="5"/>
        <v>863.44</v>
      </c>
      <c r="G38" s="70">
        <f t="shared" si="6"/>
        <v>162023.29954048738</v>
      </c>
    </row>
    <row r="39" spans="1:7" x14ac:dyDescent="0.25">
      <c r="A39">
        <f t="shared" si="0"/>
        <v>25</v>
      </c>
      <c r="B39" s="67">
        <f t="shared" si="1"/>
        <v>43132</v>
      </c>
      <c r="C39" s="70">
        <f t="shared" si="2"/>
        <v>405.05824885121842</v>
      </c>
      <c r="D39" s="70">
        <f t="shared" si="3"/>
        <v>458.38175114878163</v>
      </c>
      <c r="E39" s="70" t="str">
        <f t="shared" si="4"/>
        <v/>
      </c>
      <c r="F39" s="70">
        <f t="shared" si="5"/>
        <v>863.44</v>
      </c>
      <c r="G39" s="70">
        <f t="shared" si="6"/>
        <v>161564.91778933859</v>
      </c>
    </row>
    <row r="40" spans="1:7" x14ac:dyDescent="0.25">
      <c r="A40">
        <f t="shared" si="0"/>
        <v>26</v>
      </c>
      <c r="B40" s="67">
        <f t="shared" si="1"/>
        <v>43160</v>
      </c>
      <c r="C40" s="70">
        <f t="shared" si="2"/>
        <v>403.91229447334649</v>
      </c>
      <c r="D40" s="70">
        <f t="shared" si="3"/>
        <v>459.52770552665356</v>
      </c>
      <c r="E40" s="70" t="str">
        <f t="shared" si="4"/>
        <v/>
      </c>
      <c r="F40" s="70">
        <f t="shared" si="5"/>
        <v>863.44</v>
      </c>
      <c r="G40" s="70">
        <f t="shared" si="6"/>
        <v>161105.39008381194</v>
      </c>
    </row>
    <row r="41" spans="1:7" x14ac:dyDescent="0.25">
      <c r="A41">
        <f t="shared" si="0"/>
        <v>27</v>
      </c>
      <c r="B41" s="67">
        <f t="shared" si="1"/>
        <v>43191</v>
      </c>
      <c r="C41" s="70">
        <f t="shared" si="2"/>
        <v>402.76347520952982</v>
      </c>
      <c r="D41" s="70">
        <f t="shared" si="3"/>
        <v>460.67652479047024</v>
      </c>
      <c r="E41" s="70" t="str">
        <f t="shared" si="4"/>
        <v/>
      </c>
      <c r="F41" s="70">
        <f t="shared" si="5"/>
        <v>863.44</v>
      </c>
      <c r="G41" s="70">
        <f t="shared" si="6"/>
        <v>160644.71355902147</v>
      </c>
    </row>
    <row r="42" spans="1:7" x14ac:dyDescent="0.25">
      <c r="A42">
        <f t="shared" si="0"/>
        <v>28</v>
      </c>
      <c r="B42" s="67">
        <f t="shared" si="1"/>
        <v>43221</v>
      </c>
      <c r="C42" s="70">
        <f t="shared" si="2"/>
        <v>401.61178389755372</v>
      </c>
      <c r="D42" s="70">
        <f t="shared" si="3"/>
        <v>461.82821610244633</v>
      </c>
      <c r="E42" s="70" t="str">
        <f t="shared" si="4"/>
        <v/>
      </c>
      <c r="F42" s="70">
        <f t="shared" si="5"/>
        <v>863.44</v>
      </c>
      <c r="G42" s="70">
        <f t="shared" si="6"/>
        <v>160182.88534291903</v>
      </c>
    </row>
    <row r="43" spans="1:7" x14ac:dyDescent="0.25">
      <c r="A43">
        <f t="shared" si="0"/>
        <v>29</v>
      </c>
      <c r="B43" s="67">
        <f t="shared" si="1"/>
        <v>43252</v>
      </c>
      <c r="C43" s="70">
        <f t="shared" si="2"/>
        <v>400.45721335729758</v>
      </c>
      <c r="D43" s="70">
        <f t="shared" si="3"/>
        <v>462.98278664270248</v>
      </c>
      <c r="E43" s="70">
        <f t="shared" si="4"/>
        <v>0</v>
      </c>
      <c r="F43" s="70">
        <f t="shared" si="5"/>
        <v>863.44</v>
      </c>
      <c r="G43" s="70">
        <f t="shared" si="6"/>
        <v>159719.90255627633</v>
      </c>
    </row>
    <row r="44" spans="1:7" x14ac:dyDescent="0.25">
      <c r="A44">
        <f t="shared" si="0"/>
        <v>30</v>
      </c>
      <c r="B44" s="67">
        <f t="shared" si="1"/>
        <v>43282</v>
      </c>
      <c r="C44" s="70">
        <f t="shared" si="2"/>
        <v>399.29975639069079</v>
      </c>
      <c r="D44" s="70">
        <f t="shared" si="3"/>
        <v>464.14024360930927</v>
      </c>
      <c r="E44" s="70" t="str">
        <f t="shared" si="4"/>
        <v/>
      </c>
      <c r="F44" s="70">
        <f t="shared" si="5"/>
        <v>863.44</v>
      </c>
      <c r="G44" s="70">
        <f t="shared" si="6"/>
        <v>159255.76231266701</v>
      </c>
    </row>
    <row r="45" spans="1:7" x14ac:dyDescent="0.25">
      <c r="A45">
        <f t="shared" si="0"/>
        <v>31</v>
      </c>
      <c r="B45" s="67">
        <f t="shared" si="1"/>
        <v>43313</v>
      </c>
      <c r="C45" s="70">
        <f t="shared" si="2"/>
        <v>398.13940578166745</v>
      </c>
      <c r="D45" s="70">
        <f t="shared" si="3"/>
        <v>465.30059421833261</v>
      </c>
      <c r="E45" s="70" t="str">
        <f t="shared" si="4"/>
        <v/>
      </c>
      <c r="F45" s="70">
        <f t="shared" si="5"/>
        <v>863.44</v>
      </c>
      <c r="G45" s="70">
        <f t="shared" si="6"/>
        <v>158790.46171844867</v>
      </c>
    </row>
    <row r="46" spans="1:7" x14ac:dyDescent="0.25">
      <c r="A46">
        <f t="shared" si="0"/>
        <v>32</v>
      </c>
      <c r="B46" s="67">
        <f t="shared" si="1"/>
        <v>43344</v>
      </c>
      <c r="C46" s="70">
        <f t="shared" si="2"/>
        <v>396.97615429612165</v>
      </c>
      <c r="D46" s="70">
        <f t="shared" si="3"/>
        <v>466.46384570387841</v>
      </c>
      <c r="E46" s="70" t="str">
        <f t="shared" si="4"/>
        <v/>
      </c>
      <c r="F46" s="70">
        <f t="shared" si="5"/>
        <v>863.44</v>
      </c>
      <c r="G46" s="70">
        <f t="shared" si="6"/>
        <v>158323.9978727448</v>
      </c>
    </row>
    <row r="47" spans="1:7" x14ac:dyDescent="0.25">
      <c r="A47">
        <f t="shared" si="0"/>
        <v>33</v>
      </c>
      <c r="B47" s="67">
        <f t="shared" si="1"/>
        <v>43374</v>
      </c>
      <c r="C47" s="70">
        <f t="shared" si="2"/>
        <v>395.80999468186201</v>
      </c>
      <c r="D47" s="70">
        <f t="shared" si="3"/>
        <v>467.63000531813805</v>
      </c>
      <c r="E47" s="70" t="str">
        <f t="shared" si="4"/>
        <v/>
      </c>
      <c r="F47" s="70">
        <f t="shared" si="5"/>
        <v>863.44</v>
      </c>
      <c r="G47" s="70">
        <f t="shared" si="6"/>
        <v>157856.36786742666</v>
      </c>
    </row>
    <row r="48" spans="1:7" x14ac:dyDescent="0.25">
      <c r="A48">
        <f t="shared" si="0"/>
        <v>34</v>
      </c>
      <c r="B48" s="67">
        <f t="shared" si="1"/>
        <v>43405</v>
      </c>
      <c r="C48" s="70">
        <f t="shared" si="2"/>
        <v>394.6409196685666</v>
      </c>
      <c r="D48" s="70">
        <f t="shared" si="3"/>
        <v>468.79908033143346</v>
      </c>
      <c r="E48" s="70" t="str">
        <f t="shared" si="4"/>
        <v/>
      </c>
      <c r="F48" s="70">
        <f t="shared" si="5"/>
        <v>863.44</v>
      </c>
      <c r="G48" s="70">
        <f t="shared" si="6"/>
        <v>157387.56878709522</v>
      </c>
    </row>
    <row r="49" spans="1:7" x14ac:dyDescent="0.25">
      <c r="A49">
        <f t="shared" si="0"/>
        <v>35</v>
      </c>
      <c r="B49" s="67">
        <f t="shared" si="1"/>
        <v>43435</v>
      </c>
      <c r="C49" s="70">
        <f t="shared" si="2"/>
        <v>393.46892196773803</v>
      </c>
      <c r="D49" s="70">
        <f t="shared" si="3"/>
        <v>469.97107803226203</v>
      </c>
      <c r="E49" s="70" t="str">
        <f t="shared" si="4"/>
        <v/>
      </c>
      <c r="F49" s="70">
        <f t="shared" si="5"/>
        <v>863.44</v>
      </c>
      <c r="G49" s="70">
        <f t="shared" si="6"/>
        <v>156917.59770906295</v>
      </c>
    </row>
    <row r="50" spans="1:7" x14ac:dyDescent="0.25">
      <c r="A50">
        <f t="shared" si="0"/>
        <v>36</v>
      </c>
      <c r="B50" s="67">
        <f t="shared" si="1"/>
        <v>43466</v>
      </c>
      <c r="C50" s="70">
        <f t="shared" si="2"/>
        <v>392.29399427265736</v>
      </c>
      <c r="D50" s="70">
        <f t="shared" si="3"/>
        <v>471.1460057273427</v>
      </c>
      <c r="E50" s="70" t="str">
        <f t="shared" si="4"/>
        <v/>
      </c>
      <c r="F50" s="70">
        <f t="shared" si="5"/>
        <v>863.44</v>
      </c>
      <c r="G50" s="70">
        <f t="shared" si="6"/>
        <v>156446.4517033356</v>
      </c>
    </row>
    <row r="51" spans="1:7" x14ac:dyDescent="0.25">
      <c r="A51">
        <f t="shared" si="0"/>
        <v>37</v>
      </c>
      <c r="B51" s="67">
        <f t="shared" si="1"/>
        <v>43497</v>
      </c>
      <c r="C51" s="70">
        <f t="shared" si="2"/>
        <v>391.11612925833896</v>
      </c>
      <c r="D51" s="70">
        <f t="shared" si="3"/>
        <v>472.3238707416611</v>
      </c>
      <c r="E51" s="70" t="str">
        <f t="shared" si="4"/>
        <v/>
      </c>
      <c r="F51" s="70">
        <f t="shared" si="5"/>
        <v>863.44</v>
      </c>
      <c r="G51" s="70">
        <f t="shared" si="6"/>
        <v>155974.12783259392</v>
      </c>
    </row>
    <row r="52" spans="1:7" x14ac:dyDescent="0.25">
      <c r="A52">
        <f t="shared" si="0"/>
        <v>38</v>
      </c>
      <c r="B52" s="67">
        <f t="shared" si="1"/>
        <v>43525</v>
      </c>
      <c r="C52" s="70">
        <f t="shared" si="2"/>
        <v>389.93531958148475</v>
      </c>
      <c r="D52" s="70">
        <f t="shared" si="3"/>
        <v>473.50468041851531</v>
      </c>
      <c r="E52" s="70" t="str">
        <f t="shared" si="4"/>
        <v/>
      </c>
      <c r="F52" s="70">
        <f t="shared" si="5"/>
        <v>863.44</v>
      </c>
      <c r="G52" s="70">
        <f t="shared" si="6"/>
        <v>155500.62315217539</v>
      </c>
    </row>
    <row r="53" spans="1:7" x14ac:dyDescent="0.25">
      <c r="A53">
        <f t="shared" si="0"/>
        <v>39</v>
      </c>
      <c r="B53" s="67">
        <f t="shared" si="1"/>
        <v>43556</v>
      </c>
      <c r="C53" s="70">
        <f t="shared" si="2"/>
        <v>388.75155788043844</v>
      </c>
      <c r="D53" s="70">
        <f t="shared" si="3"/>
        <v>474.68844211956161</v>
      </c>
      <c r="E53" s="70" t="str">
        <f t="shared" si="4"/>
        <v/>
      </c>
      <c r="F53" s="70">
        <f t="shared" si="5"/>
        <v>863.44</v>
      </c>
      <c r="G53" s="70">
        <f t="shared" si="6"/>
        <v>155025.93471005582</v>
      </c>
    </row>
    <row r="54" spans="1:7" x14ac:dyDescent="0.25">
      <c r="A54">
        <f t="shared" si="0"/>
        <v>40</v>
      </c>
      <c r="B54" s="67">
        <f t="shared" si="1"/>
        <v>43586</v>
      </c>
      <c r="C54" s="70">
        <f t="shared" si="2"/>
        <v>387.56483677513955</v>
      </c>
      <c r="D54" s="70">
        <f t="shared" si="3"/>
        <v>475.8751632248605</v>
      </c>
      <c r="E54" s="70" t="str">
        <f t="shared" si="4"/>
        <v/>
      </c>
      <c r="F54" s="70">
        <f t="shared" si="5"/>
        <v>863.44</v>
      </c>
      <c r="G54" s="70">
        <f t="shared" si="6"/>
        <v>154550.05954683095</v>
      </c>
    </row>
    <row r="55" spans="1:7" x14ac:dyDescent="0.25">
      <c r="A55">
        <f t="shared" si="0"/>
        <v>41</v>
      </c>
      <c r="B55" s="67">
        <f t="shared" si="1"/>
        <v>43617</v>
      </c>
      <c r="C55" s="70">
        <f t="shared" si="2"/>
        <v>386.37514886707737</v>
      </c>
      <c r="D55" s="70">
        <f t="shared" si="3"/>
        <v>477.06485113292268</v>
      </c>
      <c r="E55" s="70" t="str">
        <f t="shared" si="4"/>
        <v/>
      </c>
      <c r="F55" s="70">
        <f t="shared" si="5"/>
        <v>863.44</v>
      </c>
      <c r="G55" s="70">
        <f t="shared" si="6"/>
        <v>154072.99469569803</v>
      </c>
    </row>
    <row r="56" spans="1:7" x14ac:dyDescent="0.25">
      <c r="A56">
        <f t="shared" si="0"/>
        <v>42</v>
      </c>
      <c r="B56" s="67">
        <f t="shared" si="1"/>
        <v>43647</v>
      </c>
      <c r="C56" s="70">
        <f t="shared" si="2"/>
        <v>385.18248673924501</v>
      </c>
      <c r="D56" s="70">
        <f t="shared" si="3"/>
        <v>478.25751326075505</v>
      </c>
      <c r="E56" s="70" t="str">
        <f t="shared" si="4"/>
        <v/>
      </c>
      <c r="F56" s="70">
        <f t="shared" si="5"/>
        <v>863.44</v>
      </c>
      <c r="G56" s="70">
        <f t="shared" si="6"/>
        <v>153594.73718243727</v>
      </c>
    </row>
    <row r="57" spans="1:7" x14ac:dyDescent="0.25">
      <c r="A57">
        <f t="shared" si="0"/>
        <v>43</v>
      </c>
      <c r="B57" s="67">
        <f t="shared" si="1"/>
        <v>43678</v>
      </c>
      <c r="C57" s="70">
        <f t="shared" si="2"/>
        <v>383.98684295609314</v>
      </c>
      <c r="D57" s="70">
        <f t="shared" si="3"/>
        <v>479.45315704390691</v>
      </c>
      <c r="E57" s="70" t="str">
        <f t="shared" si="4"/>
        <v/>
      </c>
      <c r="F57" s="70">
        <f t="shared" si="5"/>
        <v>863.44</v>
      </c>
      <c r="G57" s="70">
        <f t="shared" si="6"/>
        <v>153115.28402539337</v>
      </c>
    </row>
    <row r="58" spans="1:7" x14ac:dyDescent="0.25">
      <c r="A58">
        <f t="shared" si="0"/>
        <v>44</v>
      </c>
      <c r="B58" s="67">
        <f t="shared" si="1"/>
        <v>43709</v>
      </c>
      <c r="C58" s="70">
        <f t="shared" si="2"/>
        <v>382.7882100634834</v>
      </c>
      <c r="D58" s="70">
        <f t="shared" si="3"/>
        <v>480.65178993651665</v>
      </c>
      <c r="E58" s="70" t="str">
        <f t="shared" si="4"/>
        <v/>
      </c>
      <c r="F58" s="70">
        <f t="shared" si="5"/>
        <v>863.44</v>
      </c>
      <c r="G58" s="70">
        <f t="shared" si="6"/>
        <v>152634.63223545684</v>
      </c>
    </row>
    <row r="59" spans="1:7" x14ac:dyDescent="0.25">
      <c r="A59">
        <f t="shared" si="0"/>
        <v>45</v>
      </c>
      <c r="B59" s="67">
        <f t="shared" si="1"/>
        <v>43739</v>
      </c>
      <c r="C59" s="70">
        <f t="shared" si="2"/>
        <v>381.58658058864211</v>
      </c>
      <c r="D59" s="70">
        <f t="shared" si="3"/>
        <v>481.85341941135795</v>
      </c>
      <c r="E59" s="70" t="str">
        <f t="shared" si="4"/>
        <v/>
      </c>
      <c r="F59" s="70">
        <f t="shared" si="5"/>
        <v>863.44</v>
      </c>
      <c r="G59" s="70">
        <f t="shared" si="6"/>
        <v>152152.77881604547</v>
      </c>
    </row>
    <row r="60" spans="1:7" x14ac:dyDescent="0.25">
      <c r="A60">
        <f t="shared" si="0"/>
        <v>46</v>
      </c>
      <c r="B60" s="67">
        <f t="shared" si="1"/>
        <v>43770</v>
      </c>
      <c r="C60" s="70">
        <f t="shared" si="2"/>
        <v>380.38194704011363</v>
      </c>
      <c r="D60" s="70">
        <f t="shared" si="3"/>
        <v>483.05805295988642</v>
      </c>
      <c r="E60" s="70" t="str">
        <f t="shared" si="4"/>
        <v/>
      </c>
      <c r="F60" s="70">
        <f t="shared" si="5"/>
        <v>863.44</v>
      </c>
      <c r="G60" s="70">
        <f t="shared" si="6"/>
        <v>151669.72076308558</v>
      </c>
    </row>
    <row r="61" spans="1:7" x14ac:dyDescent="0.25">
      <c r="A61">
        <f t="shared" si="0"/>
        <v>47</v>
      </c>
      <c r="B61" s="67">
        <f t="shared" si="1"/>
        <v>43800</v>
      </c>
      <c r="C61" s="70">
        <f t="shared" si="2"/>
        <v>379.17430190771393</v>
      </c>
      <c r="D61" s="70">
        <f t="shared" si="3"/>
        <v>484.26569809228613</v>
      </c>
      <c r="E61" s="70" t="str">
        <f t="shared" si="4"/>
        <v/>
      </c>
      <c r="F61" s="70">
        <f t="shared" si="5"/>
        <v>863.44</v>
      </c>
      <c r="G61" s="70">
        <f t="shared" si="6"/>
        <v>151185.45506499329</v>
      </c>
    </row>
    <row r="62" spans="1:7" x14ac:dyDescent="0.25">
      <c r="A62">
        <f t="shared" si="0"/>
        <v>48</v>
      </c>
      <c r="B62" s="67">
        <f t="shared" si="1"/>
        <v>43831</v>
      </c>
      <c r="C62" s="70">
        <f t="shared" si="2"/>
        <v>377.96363766248322</v>
      </c>
      <c r="D62" s="70">
        <f t="shared" si="3"/>
        <v>485.47636233751683</v>
      </c>
      <c r="E62" s="70" t="str">
        <f t="shared" si="4"/>
        <v/>
      </c>
      <c r="F62" s="70">
        <f t="shared" si="5"/>
        <v>863.44</v>
      </c>
      <c r="G62" s="70">
        <f t="shared" si="6"/>
        <v>150699.97870265576</v>
      </c>
    </row>
    <row r="63" spans="1:7" x14ac:dyDescent="0.25">
      <c r="A63">
        <f t="shared" si="0"/>
        <v>49</v>
      </c>
      <c r="B63" s="67">
        <f t="shared" si="1"/>
        <v>43862</v>
      </c>
      <c r="C63" s="70">
        <f t="shared" si="2"/>
        <v>376.74994675663942</v>
      </c>
      <c r="D63" s="70">
        <f t="shared" si="3"/>
        <v>486.69005324336064</v>
      </c>
      <c r="E63" s="70" t="str">
        <f t="shared" si="4"/>
        <v/>
      </c>
      <c r="F63" s="70">
        <f t="shared" si="5"/>
        <v>863.44</v>
      </c>
      <c r="G63" s="70">
        <f t="shared" si="6"/>
        <v>150213.2886494124</v>
      </c>
    </row>
    <row r="64" spans="1:7" x14ac:dyDescent="0.25">
      <c r="A64">
        <f t="shared" si="0"/>
        <v>50</v>
      </c>
      <c r="B64" s="67">
        <f t="shared" si="1"/>
        <v>43891</v>
      </c>
      <c r="C64" s="70">
        <f t="shared" si="2"/>
        <v>375.53322162353101</v>
      </c>
      <c r="D64" s="70">
        <f t="shared" si="3"/>
        <v>487.90677837646905</v>
      </c>
      <c r="E64" s="70" t="str">
        <f t="shared" si="4"/>
        <v/>
      </c>
      <c r="F64" s="70">
        <f t="shared" si="5"/>
        <v>863.44</v>
      </c>
      <c r="G64" s="70">
        <f t="shared" si="6"/>
        <v>149725.38187103593</v>
      </c>
    </row>
    <row r="65" spans="1:7" x14ac:dyDescent="0.25">
      <c r="A65">
        <f t="shared" si="0"/>
        <v>51</v>
      </c>
      <c r="B65" s="67">
        <f t="shared" si="1"/>
        <v>43922</v>
      </c>
      <c r="C65" s="70">
        <f t="shared" si="2"/>
        <v>374.31345467758979</v>
      </c>
      <c r="D65" s="70">
        <f t="shared" si="3"/>
        <v>489.12654532241027</v>
      </c>
      <c r="E65" s="70" t="str">
        <f t="shared" si="4"/>
        <v/>
      </c>
      <c r="F65" s="70">
        <f t="shared" si="5"/>
        <v>863.44</v>
      </c>
      <c r="G65" s="70">
        <f t="shared" si="6"/>
        <v>149236.25532571352</v>
      </c>
    </row>
    <row r="66" spans="1:7" x14ac:dyDescent="0.25">
      <c r="A66">
        <f t="shared" si="0"/>
        <v>52</v>
      </c>
      <c r="B66" s="67">
        <f t="shared" si="1"/>
        <v>43952</v>
      </c>
      <c r="C66" s="70">
        <f t="shared" si="2"/>
        <v>373.09063831428375</v>
      </c>
      <c r="D66" s="70">
        <f t="shared" si="3"/>
        <v>490.3493616857163</v>
      </c>
      <c r="E66" s="70" t="str">
        <f t="shared" si="4"/>
        <v/>
      </c>
      <c r="F66" s="70">
        <f t="shared" si="5"/>
        <v>863.44</v>
      </c>
      <c r="G66" s="70">
        <f t="shared" si="6"/>
        <v>148745.9059640278</v>
      </c>
    </row>
    <row r="67" spans="1:7" x14ac:dyDescent="0.25">
      <c r="A67">
        <f t="shared" si="0"/>
        <v>53</v>
      </c>
      <c r="B67" s="67">
        <f t="shared" si="1"/>
        <v>43983</v>
      </c>
      <c r="C67" s="70">
        <f t="shared" si="2"/>
        <v>371.86476491006948</v>
      </c>
      <c r="D67" s="70">
        <f t="shared" si="3"/>
        <v>491.57523508993057</v>
      </c>
      <c r="E67" s="70" t="str">
        <f t="shared" si="4"/>
        <v/>
      </c>
      <c r="F67" s="70">
        <f t="shared" si="5"/>
        <v>863.44</v>
      </c>
      <c r="G67" s="70">
        <f t="shared" si="6"/>
        <v>148254.33072893787</v>
      </c>
    </row>
    <row r="68" spans="1:7" x14ac:dyDescent="0.25">
      <c r="A68">
        <f t="shared" si="0"/>
        <v>54</v>
      </c>
      <c r="B68" s="67">
        <f t="shared" si="1"/>
        <v>44013</v>
      </c>
      <c r="C68" s="70">
        <f t="shared" si="2"/>
        <v>370.63582682234465</v>
      </c>
      <c r="D68" s="70">
        <f t="shared" si="3"/>
        <v>492.8041731776554</v>
      </c>
      <c r="E68" s="70" t="str">
        <f t="shared" si="4"/>
        <v/>
      </c>
      <c r="F68" s="70">
        <f t="shared" si="5"/>
        <v>863.44</v>
      </c>
      <c r="G68" s="70">
        <f t="shared" si="6"/>
        <v>147761.52655576021</v>
      </c>
    </row>
    <row r="69" spans="1:7" x14ac:dyDescent="0.25">
      <c r="A69">
        <f t="shared" si="0"/>
        <v>55</v>
      </c>
      <c r="B69" s="67">
        <f t="shared" si="1"/>
        <v>44044</v>
      </c>
      <c r="C69" s="70">
        <f t="shared" si="2"/>
        <v>369.40381638940056</v>
      </c>
      <c r="D69" s="70">
        <f t="shared" si="3"/>
        <v>494.03618361059949</v>
      </c>
      <c r="E69" s="70" t="str">
        <f t="shared" si="4"/>
        <v/>
      </c>
      <c r="F69" s="70">
        <f t="shared" si="5"/>
        <v>863.44</v>
      </c>
      <c r="G69" s="70">
        <f t="shared" si="6"/>
        <v>147267.49037214962</v>
      </c>
    </row>
    <row r="70" spans="1:7" x14ac:dyDescent="0.25">
      <c r="A70">
        <f t="shared" si="0"/>
        <v>56</v>
      </c>
      <c r="B70" s="67">
        <f t="shared" si="1"/>
        <v>44075</v>
      </c>
      <c r="C70" s="70">
        <f t="shared" si="2"/>
        <v>368.16872593037402</v>
      </c>
      <c r="D70" s="70">
        <f t="shared" si="3"/>
        <v>495.27127406962603</v>
      </c>
      <c r="E70" s="70" t="str">
        <f t="shared" si="4"/>
        <v/>
      </c>
      <c r="F70" s="70">
        <f t="shared" si="5"/>
        <v>863.44</v>
      </c>
      <c r="G70" s="70">
        <f t="shared" si="6"/>
        <v>146772.21909808001</v>
      </c>
    </row>
    <row r="71" spans="1:7" x14ac:dyDescent="0.25">
      <c r="A71">
        <f t="shared" si="0"/>
        <v>57</v>
      </c>
      <c r="B71" s="67">
        <f t="shared" si="1"/>
        <v>44105</v>
      </c>
      <c r="C71" s="70">
        <f t="shared" si="2"/>
        <v>366.93054774520004</v>
      </c>
      <c r="D71" s="70">
        <f t="shared" si="3"/>
        <v>496.50945225480001</v>
      </c>
      <c r="E71" s="70" t="str">
        <f t="shared" si="4"/>
        <v/>
      </c>
      <c r="F71" s="70">
        <f t="shared" si="5"/>
        <v>863.44</v>
      </c>
      <c r="G71" s="70">
        <f t="shared" si="6"/>
        <v>146275.70964582521</v>
      </c>
    </row>
    <row r="72" spans="1:7" x14ac:dyDescent="0.25">
      <c r="A72">
        <f t="shared" si="0"/>
        <v>58</v>
      </c>
      <c r="B72" s="67">
        <f t="shared" si="1"/>
        <v>44136</v>
      </c>
      <c r="C72" s="70">
        <f t="shared" si="2"/>
        <v>365.68927411456298</v>
      </c>
      <c r="D72" s="70">
        <f t="shared" si="3"/>
        <v>497.75072588543708</v>
      </c>
      <c r="E72" s="70" t="str">
        <f t="shared" si="4"/>
        <v/>
      </c>
      <c r="F72" s="70">
        <f t="shared" si="5"/>
        <v>863.44</v>
      </c>
      <c r="G72" s="70">
        <f t="shared" si="6"/>
        <v>145777.95891993976</v>
      </c>
    </row>
    <row r="73" spans="1:7" x14ac:dyDescent="0.25">
      <c r="A73">
        <f t="shared" si="0"/>
        <v>59</v>
      </c>
      <c r="B73" s="67">
        <f t="shared" si="1"/>
        <v>44166</v>
      </c>
      <c r="C73" s="70">
        <f t="shared" si="2"/>
        <v>364.4448972998494</v>
      </c>
      <c r="D73" s="70">
        <f t="shared" si="3"/>
        <v>498.99510270015065</v>
      </c>
      <c r="E73" s="70" t="str">
        <f t="shared" si="4"/>
        <v/>
      </c>
      <c r="F73" s="70">
        <f t="shared" si="5"/>
        <v>863.44</v>
      </c>
      <c r="G73" s="70">
        <f t="shared" si="6"/>
        <v>145278.96381723959</v>
      </c>
    </row>
    <row r="74" spans="1:7" x14ac:dyDescent="0.25">
      <c r="A74">
        <f t="shared" si="0"/>
        <v>60</v>
      </c>
      <c r="B74" s="67">
        <f t="shared" si="1"/>
        <v>44197</v>
      </c>
      <c r="C74" s="70">
        <f t="shared" si="2"/>
        <v>363.19740954309896</v>
      </c>
      <c r="D74" s="70">
        <f t="shared" si="3"/>
        <v>500.2425904569011</v>
      </c>
      <c r="E74" s="70" t="str">
        <f t="shared" si="4"/>
        <v/>
      </c>
      <c r="F74" s="70">
        <f t="shared" si="5"/>
        <v>863.44</v>
      </c>
      <c r="G74" s="70">
        <f t="shared" si="6"/>
        <v>144778.72122678268</v>
      </c>
    </row>
    <row r="75" spans="1:7" x14ac:dyDescent="0.25">
      <c r="A75">
        <f t="shared" si="0"/>
        <v>61</v>
      </c>
      <c r="B75" s="67">
        <f t="shared" si="1"/>
        <v>44228</v>
      </c>
      <c r="C75" s="70">
        <f t="shared" si="2"/>
        <v>361.94680306695665</v>
      </c>
      <c r="D75" s="70">
        <f t="shared" si="3"/>
        <v>501.49319693304341</v>
      </c>
      <c r="E75" s="70" t="str">
        <f t="shared" si="4"/>
        <v/>
      </c>
      <c r="F75" s="70">
        <f t="shared" si="5"/>
        <v>863.44</v>
      </c>
      <c r="G75" s="70">
        <f t="shared" si="6"/>
        <v>144277.22802984965</v>
      </c>
    </row>
    <row r="76" spans="1:7" x14ac:dyDescent="0.25">
      <c r="A76">
        <f t="shared" si="0"/>
        <v>62</v>
      </c>
      <c r="B76" s="67">
        <f t="shared" si="1"/>
        <v>44256</v>
      </c>
      <c r="C76" s="70">
        <f t="shared" si="2"/>
        <v>360.69307007462407</v>
      </c>
      <c r="D76" s="70">
        <f t="shared" si="3"/>
        <v>502.74692992537598</v>
      </c>
      <c r="E76" s="70" t="str">
        <f t="shared" si="4"/>
        <v/>
      </c>
      <c r="F76" s="70">
        <f t="shared" si="5"/>
        <v>863.44</v>
      </c>
      <c r="G76" s="70">
        <f t="shared" si="6"/>
        <v>143774.48109992428</v>
      </c>
    </row>
    <row r="77" spans="1:7" x14ac:dyDescent="0.25">
      <c r="A77">
        <f t="shared" si="0"/>
        <v>63</v>
      </c>
      <c r="B77" s="67">
        <f t="shared" si="1"/>
        <v>44287</v>
      </c>
      <c r="C77" s="70">
        <f t="shared" si="2"/>
        <v>359.43620274981066</v>
      </c>
      <c r="D77" s="70">
        <f t="shared" si="3"/>
        <v>504.00379725018939</v>
      </c>
      <c r="E77" s="70" t="str">
        <f t="shared" si="4"/>
        <v/>
      </c>
      <c r="F77" s="70">
        <f t="shared" si="5"/>
        <v>863.44</v>
      </c>
      <c r="G77" s="70">
        <f t="shared" si="6"/>
        <v>143270.47730267409</v>
      </c>
    </row>
    <row r="78" spans="1:7" x14ac:dyDescent="0.25">
      <c r="A78">
        <f t="shared" si="0"/>
        <v>64</v>
      </c>
      <c r="B78" s="67">
        <f t="shared" si="1"/>
        <v>44317</v>
      </c>
      <c r="C78" s="70">
        <f t="shared" si="2"/>
        <v>358.17619325668517</v>
      </c>
      <c r="D78" s="70">
        <f t="shared" si="3"/>
        <v>505.26380674331489</v>
      </c>
      <c r="E78" s="70" t="str">
        <f t="shared" si="4"/>
        <v/>
      </c>
      <c r="F78" s="70">
        <f t="shared" si="5"/>
        <v>863.44</v>
      </c>
      <c r="G78" s="70">
        <f t="shared" si="6"/>
        <v>142765.21349593077</v>
      </c>
    </row>
    <row r="79" spans="1:7" x14ac:dyDescent="0.25">
      <c r="A79">
        <f t="shared" si="0"/>
        <v>65</v>
      </c>
      <c r="B79" s="67">
        <f t="shared" si="1"/>
        <v>44348</v>
      </c>
      <c r="C79" s="70">
        <f t="shared" si="2"/>
        <v>356.91303373982691</v>
      </c>
      <c r="D79" s="70">
        <f t="shared" si="3"/>
        <v>506.52696626017314</v>
      </c>
      <c r="E79" s="70" t="str">
        <f t="shared" si="4"/>
        <v/>
      </c>
      <c r="F79" s="70">
        <f t="shared" si="5"/>
        <v>863.44</v>
      </c>
      <c r="G79" s="70">
        <f t="shared" si="6"/>
        <v>142258.68652967061</v>
      </c>
    </row>
    <row r="80" spans="1:7" x14ac:dyDescent="0.25">
      <c r="A80">
        <f t="shared" ref="A80:A143" si="7">IF((A79="")+(A79=C$6*12),"",A79+1)</f>
        <v>66</v>
      </c>
      <c r="B80" s="67">
        <f t="shared" ref="B80:B143" si="8">IF(A80="","",DATE(YEAR(B79),MONTH(B79)+1,1))</f>
        <v>44378</v>
      </c>
      <c r="C80" s="70">
        <f t="shared" ref="C80:C143" si="9">IF(A80="","",G79*C$4/12)</f>
        <v>355.64671632417657</v>
      </c>
      <c r="D80" s="70">
        <f t="shared" ref="D80:D143" si="10">IF(A80="","",F80-C80)</f>
        <v>507.79328367582349</v>
      </c>
      <c r="E80" s="70" t="str">
        <f t="shared" ref="E80:E143" si="11">IF(ISNA(VLOOKUP(B80,F$1:G$7,2,0)),"",VLOOKUP(B80,F$1:G$7,2,0))</f>
        <v/>
      </c>
      <c r="F80" s="70">
        <f t="shared" ref="F80:F143" si="12">IF(A80="","",C$9)</f>
        <v>863.44</v>
      </c>
      <c r="G80" s="70">
        <f t="shared" ref="G80:G143" si="13">IF(B80="","",G79+C80-(SUM(E80,F80)))</f>
        <v>141750.89324599478</v>
      </c>
    </row>
    <row r="81" spans="1:7" x14ac:dyDescent="0.25">
      <c r="A81">
        <f t="shared" si="7"/>
        <v>67</v>
      </c>
      <c r="B81" s="67">
        <f t="shared" si="8"/>
        <v>44409</v>
      </c>
      <c r="C81" s="70">
        <f t="shared" si="9"/>
        <v>354.37723311498695</v>
      </c>
      <c r="D81" s="70">
        <f t="shared" si="10"/>
        <v>509.0627668850131</v>
      </c>
      <c r="E81" s="70" t="str">
        <f t="shared" si="11"/>
        <v/>
      </c>
      <c r="F81" s="70">
        <f t="shared" si="12"/>
        <v>863.44</v>
      </c>
      <c r="G81" s="70">
        <f t="shared" si="13"/>
        <v>141241.83047910978</v>
      </c>
    </row>
    <row r="82" spans="1:7" x14ac:dyDescent="0.25">
      <c r="A82">
        <f t="shared" si="7"/>
        <v>68</v>
      </c>
      <c r="B82" s="67">
        <f t="shared" si="8"/>
        <v>44440</v>
      </c>
      <c r="C82" s="70">
        <f t="shared" si="9"/>
        <v>353.10457619777441</v>
      </c>
      <c r="D82" s="70">
        <f t="shared" si="10"/>
        <v>510.33542380222565</v>
      </c>
      <c r="E82" s="70" t="str">
        <f t="shared" si="11"/>
        <v/>
      </c>
      <c r="F82" s="70">
        <f t="shared" si="12"/>
        <v>863.44</v>
      </c>
      <c r="G82" s="70">
        <f t="shared" si="13"/>
        <v>140731.49505530755</v>
      </c>
    </row>
    <row r="83" spans="1:7" x14ac:dyDescent="0.25">
      <c r="A83">
        <f t="shared" si="7"/>
        <v>69</v>
      </c>
      <c r="B83" s="67">
        <f t="shared" si="8"/>
        <v>44470</v>
      </c>
      <c r="C83" s="70">
        <f t="shared" si="9"/>
        <v>351.82873763826888</v>
      </c>
      <c r="D83" s="70">
        <f t="shared" si="10"/>
        <v>511.61126236173118</v>
      </c>
      <c r="E83" s="70" t="str">
        <f t="shared" si="11"/>
        <v/>
      </c>
      <c r="F83" s="70">
        <f t="shared" si="12"/>
        <v>863.44</v>
      </c>
      <c r="G83" s="70">
        <f t="shared" si="13"/>
        <v>140219.88379294582</v>
      </c>
    </row>
    <row r="84" spans="1:7" x14ac:dyDescent="0.25">
      <c r="A84">
        <f t="shared" si="7"/>
        <v>70</v>
      </c>
      <c r="B84" s="67">
        <f t="shared" si="8"/>
        <v>44501</v>
      </c>
      <c r="C84" s="70">
        <f t="shared" si="9"/>
        <v>350.54970948236456</v>
      </c>
      <c r="D84" s="70">
        <f t="shared" si="10"/>
        <v>512.89029051763555</v>
      </c>
      <c r="E84" s="70" t="str">
        <f t="shared" si="11"/>
        <v/>
      </c>
      <c r="F84" s="70">
        <f t="shared" si="12"/>
        <v>863.44</v>
      </c>
      <c r="G84" s="70">
        <f t="shared" si="13"/>
        <v>139706.99350242817</v>
      </c>
    </row>
    <row r="85" spans="1:7" x14ac:dyDescent="0.25">
      <c r="A85">
        <f t="shared" si="7"/>
        <v>71</v>
      </c>
      <c r="B85" s="67">
        <f t="shared" si="8"/>
        <v>44531</v>
      </c>
      <c r="C85" s="70">
        <f t="shared" si="9"/>
        <v>349.26748375607048</v>
      </c>
      <c r="D85" s="70">
        <f t="shared" si="10"/>
        <v>514.17251624392952</v>
      </c>
      <c r="E85" s="70" t="str">
        <f t="shared" si="11"/>
        <v/>
      </c>
      <c r="F85" s="70">
        <f t="shared" si="12"/>
        <v>863.44</v>
      </c>
      <c r="G85" s="70">
        <f t="shared" si="13"/>
        <v>139192.82098618423</v>
      </c>
    </row>
    <row r="86" spans="1:7" x14ac:dyDescent="0.25">
      <c r="A86">
        <f t="shared" si="7"/>
        <v>72</v>
      </c>
      <c r="B86" s="67">
        <f t="shared" si="8"/>
        <v>44562</v>
      </c>
      <c r="C86" s="70">
        <f t="shared" si="9"/>
        <v>347.98205246546058</v>
      </c>
      <c r="D86" s="70">
        <f t="shared" si="10"/>
        <v>515.45794753453947</v>
      </c>
      <c r="E86" s="70" t="str">
        <f t="shared" si="11"/>
        <v/>
      </c>
      <c r="F86" s="70">
        <f t="shared" si="12"/>
        <v>863.44</v>
      </c>
      <c r="G86" s="70">
        <f t="shared" si="13"/>
        <v>138677.3630386497</v>
      </c>
    </row>
    <row r="87" spans="1:7" x14ac:dyDescent="0.25">
      <c r="A87">
        <f t="shared" si="7"/>
        <v>73</v>
      </c>
      <c r="B87" s="67">
        <f t="shared" si="8"/>
        <v>44593</v>
      </c>
      <c r="C87" s="70">
        <f t="shared" si="9"/>
        <v>346.69340759662424</v>
      </c>
      <c r="D87" s="70">
        <f t="shared" si="10"/>
        <v>516.74659240337587</v>
      </c>
      <c r="E87" s="70" t="str">
        <f t="shared" si="11"/>
        <v/>
      </c>
      <c r="F87" s="70">
        <f t="shared" si="12"/>
        <v>863.44</v>
      </c>
      <c r="G87" s="70">
        <f t="shared" si="13"/>
        <v>138160.61644624631</v>
      </c>
    </row>
    <row r="88" spans="1:7" x14ac:dyDescent="0.25">
      <c r="A88">
        <f t="shared" si="7"/>
        <v>74</v>
      </c>
      <c r="B88" s="67">
        <f t="shared" si="8"/>
        <v>44621</v>
      </c>
      <c r="C88" s="70">
        <f t="shared" si="9"/>
        <v>345.40154111561577</v>
      </c>
      <c r="D88" s="70">
        <f t="shared" si="10"/>
        <v>518.03845888438423</v>
      </c>
      <c r="E88" s="70" t="str">
        <f t="shared" si="11"/>
        <v/>
      </c>
      <c r="F88" s="70">
        <f t="shared" si="12"/>
        <v>863.44</v>
      </c>
      <c r="G88" s="70">
        <f t="shared" si="13"/>
        <v>137642.57798736193</v>
      </c>
    </row>
    <row r="89" spans="1:7" x14ac:dyDescent="0.25">
      <c r="A89">
        <f t="shared" si="7"/>
        <v>75</v>
      </c>
      <c r="B89" s="67">
        <f t="shared" si="8"/>
        <v>44652</v>
      </c>
      <c r="C89" s="70">
        <f t="shared" si="9"/>
        <v>344.10644496840479</v>
      </c>
      <c r="D89" s="70">
        <f t="shared" si="10"/>
        <v>519.33355503159532</v>
      </c>
      <c r="E89" s="70" t="str">
        <f t="shared" si="11"/>
        <v/>
      </c>
      <c r="F89" s="70">
        <f t="shared" si="12"/>
        <v>863.44</v>
      </c>
      <c r="G89" s="70">
        <f t="shared" si="13"/>
        <v>137123.24443233034</v>
      </c>
    </row>
    <row r="90" spans="1:7" x14ac:dyDescent="0.25">
      <c r="A90">
        <f t="shared" si="7"/>
        <v>76</v>
      </c>
      <c r="B90" s="67">
        <f t="shared" si="8"/>
        <v>44682</v>
      </c>
      <c r="C90" s="70">
        <f t="shared" si="9"/>
        <v>342.80811108082588</v>
      </c>
      <c r="D90" s="70">
        <f t="shared" si="10"/>
        <v>520.63188891917412</v>
      </c>
      <c r="E90" s="70" t="str">
        <f t="shared" si="11"/>
        <v/>
      </c>
      <c r="F90" s="70">
        <f t="shared" si="12"/>
        <v>863.44</v>
      </c>
      <c r="G90" s="70">
        <f t="shared" si="13"/>
        <v>136602.61254341115</v>
      </c>
    </row>
    <row r="91" spans="1:7" x14ac:dyDescent="0.25">
      <c r="A91">
        <f t="shared" si="7"/>
        <v>77</v>
      </c>
      <c r="B91" s="67">
        <f t="shared" si="8"/>
        <v>44713</v>
      </c>
      <c r="C91" s="70">
        <f t="shared" si="9"/>
        <v>341.50653135852787</v>
      </c>
      <c r="D91" s="70">
        <f t="shared" si="10"/>
        <v>521.93346864147225</v>
      </c>
      <c r="E91" s="70" t="str">
        <f t="shared" si="11"/>
        <v/>
      </c>
      <c r="F91" s="70">
        <f t="shared" si="12"/>
        <v>863.44</v>
      </c>
      <c r="G91" s="70">
        <f t="shared" si="13"/>
        <v>136080.67907476967</v>
      </c>
    </row>
    <row r="92" spans="1:7" x14ac:dyDescent="0.25">
      <c r="A92">
        <f t="shared" si="7"/>
        <v>78</v>
      </c>
      <c r="B92" s="67">
        <f t="shared" si="8"/>
        <v>44743</v>
      </c>
      <c r="C92" s="70">
        <f t="shared" si="9"/>
        <v>340.20169768692415</v>
      </c>
      <c r="D92" s="70">
        <f t="shared" si="10"/>
        <v>523.23830231307591</v>
      </c>
      <c r="E92" s="70" t="str">
        <f t="shared" si="11"/>
        <v/>
      </c>
      <c r="F92" s="70">
        <f t="shared" si="12"/>
        <v>863.44</v>
      </c>
      <c r="G92" s="70">
        <f t="shared" si="13"/>
        <v>135557.44077245658</v>
      </c>
    </row>
    <row r="93" spans="1:7" x14ac:dyDescent="0.25">
      <c r="A93">
        <f t="shared" si="7"/>
        <v>79</v>
      </c>
      <c r="B93" s="67">
        <f t="shared" si="8"/>
        <v>44774</v>
      </c>
      <c r="C93" s="70">
        <f t="shared" si="9"/>
        <v>338.89360193114146</v>
      </c>
      <c r="D93" s="70">
        <f t="shared" si="10"/>
        <v>524.54639806885859</v>
      </c>
      <c r="E93" s="70" t="str">
        <f t="shared" si="11"/>
        <v/>
      </c>
      <c r="F93" s="70">
        <f t="shared" si="12"/>
        <v>863.44</v>
      </c>
      <c r="G93" s="70">
        <f t="shared" si="13"/>
        <v>135032.89437438772</v>
      </c>
    </row>
    <row r="94" spans="1:7" x14ac:dyDescent="0.25">
      <c r="A94">
        <f t="shared" si="7"/>
        <v>80</v>
      </c>
      <c r="B94" s="67">
        <f t="shared" si="8"/>
        <v>44805</v>
      </c>
      <c r="C94" s="70">
        <f t="shared" si="9"/>
        <v>337.58223593596927</v>
      </c>
      <c r="D94" s="70">
        <f t="shared" si="10"/>
        <v>525.85776406403079</v>
      </c>
      <c r="E94" s="70" t="str">
        <f t="shared" si="11"/>
        <v/>
      </c>
      <c r="F94" s="70">
        <f t="shared" si="12"/>
        <v>863.44</v>
      </c>
      <c r="G94" s="70">
        <f t="shared" si="13"/>
        <v>134507.03661032367</v>
      </c>
    </row>
    <row r="95" spans="1:7" x14ac:dyDescent="0.25">
      <c r="A95">
        <f t="shared" si="7"/>
        <v>81</v>
      </c>
      <c r="B95" s="67">
        <f t="shared" si="8"/>
        <v>44835</v>
      </c>
      <c r="C95" s="70">
        <f t="shared" si="9"/>
        <v>336.26759152580917</v>
      </c>
      <c r="D95" s="70">
        <f t="shared" si="10"/>
        <v>527.17240847419089</v>
      </c>
      <c r="E95" s="70" t="str">
        <f t="shared" si="11"/>
        <v/>
      </c>
      <c r="F95" s="70">
        <f t="shared" si="12"/>
        <v>863.44</v>
      </c>
      <c r="G95" s="70">
        <f t="shared" si="13"/>
        <v>133979.86420184947</v>
      </c>
    </row>
    <row r="96" spans="1:7" x14ac:dyDescent="0.25">
      <c r="A96">
        <f t="shared" si="7"/>
        <v>82</v>
      </c>
      <c r="B96" s="67">
        <f t="shared" si="8"/>
        <v>44866</v>
      </c>
      <c r="C96" s="70">
        <f t="shared" si="9"/>
        <v>334.94966050462364</v>
      </c>
      <c r="D96" s="70">
        <f t="shared" si="10"/>
        <v>528.49033949537647</v>
      </c>
      <c r="E96" s="70" t="str">
        <f t="shared" si="11"/>
        <v/>
      </c>
      <c r="F96" s="70">
        <f t="shared" si="12"/>
        <v>863.44</v>
      </c>
      <c r="G96" s="70">
        <f t="shared" si="13"/>
        <v>133451.37386235408</v>
      </c>
    </row>
    <row r="97" spans="1:7" x14ac:dyDescent="0.25">
      <c r="A97">
        <f t="shared" si="7"/>
        <v>83</v>
      </c>
      <c r="B97" s="67">
        <f t="shared" si="8"/>
        <v>44896</v>
      </c>
      <c r="C97" s="70">
        <f t="shared" si="9"/>
        <v>333.6284346558852</v>
      </c>
      <c r="D97" s="70">
        <f t="shared" si="10"/>
        <v>529.8115653441148</v>
      </c>
      <c r="E97" s="70" t="str">
        <f t="shared" si="11"/>
        <v/>
      </c>
      <c r="F97" s="70">
        <f t="shared" si="12"/>
        <v>863.44</v>
      </c>
      <c r="G97" s="70">
        <f t="shared" si="13"/>
        <v>132921.56229700998</v>
      </c>
    </row>
    <row r="98" spans="1:7" x14ac:dyDescent="0.25">
      <c r="A98">
        <f t="shared" si="7"/>
        <v>84</v>
      </c>
      <c r="B98" s="67">
        <f t="shared" si="8"/>
        <v>44927</v>
      </c>
      <c r="C98" s="70">
        <f t="shared" si="9"/>
        <v>332.30390574252493</v>
      </c>
      <c r="D98" s="70">
        <f t="shared" si="10"/>
        <v>531.13609425747518</v>
      </c>
      <c r="E98" s="70" t="str">
        <f t="shared" si="11"/>
        <v/>
      </c>
      <c r="F98" s="70">
        <f t="shared" si="12"/>
        <v>863.44</v>
      </c>
      <c r="G98" s="70">
        <f t="shared" si="13"/>
        <v>132390.42620275251</v>
      </c>
    </row>
    <row r="99" spans="1:7" x14ac:dyDescent="0.25">
      <c r="A99">
        <f t="shared" si="7"/>
        <v>85</v>
      </c>
      <c r="B99" s="67">
        <f t="shared" si="8"/>
        <v>44958</v>
      </c>
      <c r="C99" s="70">
        <f t="shared" si="9"/>
        <v>330.9760655068813</v>
      </c>
      <c r="D99" s="70">
        <f t="shared" si="10"/>
        <v>532.46393449311881</v>
      </c>
      <c r="E99" s="70" t="str">
        <f t="shared" si="11"/>
        <v/>
      </c>
      <c r="F99" s="70">
        <f t="shared" si="12"/>
        <v>863.44</v>
      </c>
      <c r="G99" s="70">
        <f t="shared" si="13"/>
        <v>131857.96226825938</v>
      </c>
    </row>
    <row r="100" spans="1:7" x14ac:dyDescent="0.25">
      <c r="A100">
        <f t="shared" si="7"/>
        <v>86</v>
      </c>
      <c r="B100" s="67">
        <f t="shared" si="8"/>
        <v>44986</v>
      </c>
      <c r="C100" s="70">
        <f t="shared" si="9"/>
        <v>329.64490567064843</v>
      </c>
      <c r="D100" s="70">
        <f t="shared" si="10"/>
        <v>533.79509432935163</v>
      </c>
      <c r="E100" s="70" t="str">
        <f t="shared" si="11"/>
        <v/>
      </c>
      <c r="F100" s="70">
        <f t="shared" si="12"/>
        <v>863.44</v>
      </c>
      <c r="G100" s="70">
        <f t="shared" si="13"/>
        <v>131324.16717393004</v>
      </c>
    </row>
    <row r="101" spans="1:7" x14ac:dyDescent="0.25">
      <c r="A101">
        <f t="shared" si="7"/>
        <v>87</v>
      </c>
      <c r="B101" s="67">
        <f t="shared" si="8"/>
        <v>45017</v>
      </c>
      <c r="C101" s="70">
        <f t="shared" si="9"/>
        <v>328.31041793482507</v>
      </c>
      <c r="D101" s="70">
        <f t="shared" si="10"/>
        <v>535.12958206517499</v>
      </c>
      <c r="E101" s="70" t="str">
        <f t="shared" si="11"/>
        <v/>
      </c>
      <c r="F101" s="70">
        <f t="shared" si="12"/>
        <v>863.44</v>
      </c>
      <c r="G101" s="70">
        <f t="shared" si="13"/>
        <v>130789.03759186485</v>
      </c>
    </row>
    <row r="102" spans="1:7" x14ac:dyDescent="0.25">
      <c r="A102">
        <f t="shared" si="7"/>
        <v>88</v>
      </c>
      <c r="B102" s="67">
        <f t="shared" si="8"/>
        <v>45047</v>
      </c>
      <c r="C102" s="70">
        <f t="shared" si="9"/>
        <v>326.97259397966212</v>
      </c>
      <c r="D102" s="70">
        <f t="shared" si="10"/>
        <v>536.46740602033788</v>
      </c>
      <c r="E102" s="70" t="str">
        <f t="shared" si="11"/>
        <v/>
      </c>
      <c r="F102" s="70">
        <f t="shared" si="12"/>
        <v>863.44</v>
      </c>
      <c r="G102" s="70">
        <f t="shared" si="13"/>
        <v>130252.5701858445</v>
      </c>
    </row>
    <row r="103" spans="1:7" x14ac:dyDescent="0.25">
      <c r="A103">
        <f t="shared" si="7"/>
        <v>89</v>
      </c>
      <c r="B103" s="67">
        <f t="shared" si="8"/>
        <v>45078</v>
      </c>
      <c r="C103" s="70">
        <f t="shared" si="9"/>
        <v>325.63142546461125</v>
      </c>
      <c r="D103" s="70">
        <f t="shared" si="10"/>
        <v>537.80857453538874</v>
      </c>
      <c r="E103" s="70" t="str">
        <f t="shared" si="11"/>
        <v/>
      </c>
      <c r="F103" s="70">
        <f t="shared" si="12"/>
        <v>863.44</v>
      </c>
      <c r="G103" s="70">
        <f t="shared" si="13"/>
        <v>129714.76161130911</v>
      </c>
    </row>
    <row r="104" spans="1:7" x14ac:dyDescent="0.25">
      <c r="A104">
        <f t="shared" si="7"/>
        <v>90</v>
      </c>
      <c r="B104" s="67">
        <f t="shared" si="8"/>
        <v>45108</v>
      </c>
      <c r="C104" s="70">
        <f t="shared" si="9"/>
        <v>324.28690402827277</v>
      </c>
      <c r="D104" s="70">
        <f t="shared" si="10"/>
        <v>539.15309597172723</v>
      </c>
      <c r="E104" s="70" t="str">
        <f t="shared" si="11"/>
        <v/>
      </c>
      <c r="F104" s="70">
        <f t="shared" si="12"/>
        <v>863.44</v>
      </c>
      <c r="G104" s="70">
        <f t="shared" si="13"/>
        <v>129175.60851533737</v>
      </c>
    </row>
    <row r="105" spans="1:7" x14ac:dyDescent="0.25">
      <c r="A105">
        <f t="shared" si="7"/>
        <v>91</v>
      </c>
      <c r="B105" s="67">
        <f t="shared" si="8"/>
        <v>45139</v>
      </c>
      <c r="C105" s="70">
        <f t="shared" si="9"/>
        <v>322.93902128834344</v>
      </c>
      <c r="D105" s="70">
        <f t="shared" si="10"/>
        <v>540.50097871165667</v>
      </c>
      <c r="E105" s="70" t="str">
        <f t="shared" si="11"/>
        <v/>
      </c>
      <c r="F105" s="70">
        <f t="shared" si="12"/>
        <v>863.44</v>
      </c>
      <c r="G105" s="70">
        <f t="shared" si="13"/>
        <v>128635.10753662571</v>
      </c>
    </row>
    <row r="106" spans="1:7" x14ac:dyDescent="0.25">
      <c r="A106">
        <f t="shared" si="7"/>
        <v>92</v>
      </c>
      <c r="B106" s="67">
        <f t="shared" si="8"/>
        <v>45170</v>
      </c>
      <c r="C106" s="70">
        <f t="shared" si="9"/>
        <v>321.58776884156424</v>
      </c>
      <c r="D106" s="70">
        <f t="shared" si="10"/>
        <v>541.85223115843587</v>
      </c>
      <c r="E106" s="70" t="str">
        <f t="shared" si="11"/>
        <v/>
      </c>
      <c r="F106" s="70">
        <f t="shared" si="12"/>
        <v>863.44</v>
      </c>
      <c r="G106" s="70">
        <f t="shared" si="13"/>
        <v>128093.25530546728</v>
      </c>
    </row>
    <row r="107" spans="1:7" x14ac:dyDescent="0.25">
      <c r="A107">
        <f t="shared" si="7"/>
        <v>93</v>
      </c>
      <c r="B107" s="67">
        <f t="shared" si="8"/>
        <v>45200</v>
      </c>
      <c r="C107" s="70">
        <f t="shared" si="9"/>
        <v>320.2331382636682</v>
      </c>
      <c r="D107" s="70">
        <f t="shared" si="10"/>
        <v>543.2068617363318</v>
      </c>
      <c r="E107" s="70" t="str">
        <f t="shared" si="11"/>
        <v/>
      </c>
      <c r="F107" s="70">
        <f t="shared" si="12"/>
        <v>863.44</v>
      </c>
      <c r="G107" s="70">
        <f t="shared" si="13"/>
        <v>127550.04844373094</v>
      </c>
    </row>
    <row r="108" spans="1:7" x14ac:dyDescent="0.25">
      <c r="A108">
        <f t="shared" si="7"/>
        <v>94</v>
      </c>
      <c r="B108" s="67">
        <f t="shared" si="8"/>
        <v>45231</v>
      </c>
      <c r="C108" s="70">
        <f t="shared" si="9"/>
        <v>318.87512110932732</v>
      </c>
      <c r="D108" s="70">
        <f t="shared" si="10"/>
        <v>544.56487889067273</v>
      </c>
      <c r="E108" s="70" t="str">
        <f t="shared" si="11"/>
        <v/>
      </c>
      <c r="F108" s="70">
        <f t="shared" si="12"/>
        <v>863.44</v>
      </c>
      <c r="G108" s="70">
        <f t="shared" si="13"/>
        <v>127005.48356484027</v>
      </c>
    </row>
    <row r="109" spans="1:7" x14ac:dyDescent="0.25">
      <c r="A109">
        <f t="shared" si="7"/>
        <v>95</v>
      </c>
      <c r="B109" s="67">
        <f t="shared" si="8"/>
        <v>45261</v>
      </c>
      <c r="C109" s="70">
        <f t="shared" si="9"/>
        <v>317.51370891210064</v>
      </c>
      <c r="D109" s="70">
        <f t="shared" si="10"/>
        <v>545.92629108789947</v>
      </c>
      <c r="E109" s="70" t="str">
        <f t="shared" si="11"/>
        <v/>
      </c>
      <c r="F109" s="70">
        <f t="shared" si="12"/>
        <v>863.44</v>
      </c>
      <c r="G109" s="70">
        <f t="shared" si="13"/>
        <v>126459.55727375236</v>
      </c>
    </row>
    <row r="110" spans="1:7" x14ac:dyDescent="0.25">
      <c r="A110">
        <f t="shared" si="7"/>
        <v>96</v>
      </c>
      <c r="B110" s="67">
        <f t="shared" si="8"/>
        <v>45292</v>
      </c>
      <c r="C110" s="70">
        <f t="shared" si="9"/>
        <v>316.14889318438088</v>
      </c>
      <c r="D110" s="70">
        <f t="shared" si="10"/>
        <v>547.29110681561917</v>
      </c>
      <c r="E110" s="70" t="str">
        <f t="shared" si="11"/>
        <v/>
      </c>
      <c r="F110" s="70">
        <f t="shared" si="12"/>
        <v>863.44</v>
      </c>
      <c r="G110" s="70">
        <f t="shared" si="13"/>
        <v>125912.26616693674</v>
      </c>
    </row>
    <row r="111" spans="1:7" x14ac:dyDescent="0.25">
      <c r="A111">
        <f t="shared" si="7"/>
        <v>97</v>
      </c>
      <c r="B111" s="67">
        <f t="shared" si="8"/>
        <v>45323</v>
      </c>
      <c r="C111" s="70">
        <f t="shared" si="9"/>
        <v>314.78066541734182</v>
      </c>
      <c r="D111" s="70">
        <f t="shared" si="10"/>
        <v>548.65933458265818</v>
      </c>
      <c r="E111" s="70" t="str">
        <f t="shared" si="11"/>
        <v/>
      </c>
      <c r="F111" s="70">
        <f t="shared" si="12"/>
        <v>863.44</v>
      </c>
      <c r="G111" s="70">
        <f t="shared" si="13"/>
        <v>125363.60683235408</v>
      </c>
    </row>
    <row r="112" spans="1:7" x14ac:dyDescent="0.25">
      <c r="A112">
        <f t="shared" si="7"/>
        <v>98</v>
      </c>
      <c r="B112" s="67">
        <f t="shared" si="8"/>
        <v>45352</v>
      </c>
      <c r="C112" s="70">
        <f t="shared" si="9"/>
        <v>313.40901708088518</v>
      </c>
      <c r="D112" s="70">
        <f t="shared" si="10"/>
        <v>550.03098291911488</v>
      </c>
      <c r="E112" s="70" t="str">
        <f t="shared" si="11"/>
        <v/>
      </c>
      <c r="F112" s="70">
        <f t="shared" si="12"/>
        <v>863.44</v>
      </c>
      <c r="G112" s="70">
        <f t="shared" si="13"/>
        <v>124813.57584943497</v>
      </c>
    </row>
    <row r="113" spans="1:7" x14ac:dyDescent="0.25">
      <c r="A113">
        <f t="shared" si="7"/>
        <v>99</v>
      </c>
      <c r="B113" s="67">
        <f t="shared" si="8"/>
        <v>45383</v>
      </c>
      <c r="C113" s="70">
        <f t="shared" si="9"/>
        <v>312.0339396235874</v>
      </c>
      <c r="D113" s="70">
        <f t="shared" si="10"/>
        <v>551.4060603764126</v>
      </c>
      <c r="E113" s="70" t="str">
        <f t="shared" si="11"/>
        <v/>
      </c>
      <c r="F113" s="70">
        <f t="shared" si="12"/>
        <v>863.44</v>
      </c>
      <c r="G113" s="70">
        <f t="shared" si="13"/>
        <v>124262.16978905856</v>
      </c>
    </row>
    <row r="114" spans="1:7" x14ac:dyDescent="0.25">
      <c r="A114">
        <f t="shared" si="7"/>
        <v>100</v>
      </c>
      <c r="B114" s="67">
        <f t="shared" si="8"/>
        <v>45413</v>
      </c>
      <c r="C114" s="70">
        <f t="shared" si="9"/>
        <v>310.65542447264642</v>
      </c>
      <c r="D114" s="70">
        <f t="shared" si="10"/>
        <v>552.78457552735358</v>
      </c>
      <c r="E114" s="70" t="str">
        <f t="shared" si="11"/>
        <v/>
      </c>
      <c r="F114" s="70">
        <f t="shared" si="12"/>
        <v>863.44</v>
      </c>
      <c r="G114" s="70">
        <f t="shared" si="13"/>
        <v>123709.3852135312</v>
      </c>
    </row>
    <row r="115" spans="1:7" x14ac:dyDescent="0.25">
      <c r="A115">
        <f t="shared" si="7"/>
        <v>101</v>
      </c>
      <c r="B115" s="67">
        <f t="shared" si="8"/>
        <v>45444</v>
      </c>
      <c r="C115" s="70">
        <f t="shared" si="9"/>
        <v>309.27346303382802</v>
      </c>
      <c r="D115" s="70">
        <f t="shared" si="10"/>
        <v>554.16653696617209</v>
      </c>
      <c r="E115" s="70" t="str">
        <f t="shared" si="11"/>
        <v/>
      </c>
      <c r="F115" s="70">
        <f t="shared" si="12"/>
        <v>863.44</v>
      </c>
      <c r="G115" s="70">
        <f t="shared" si="13"/>
        <v>123155.21867656503</v>
      </c>
    </row>
    <row r="116" spans="1:7" x14ac:dyDescent="0.25">
      <c r="A116">
        <f t="shared" si="7"/>
        <v>102</v>
      </c>
      <c r="B116" s="67">
        <f t="shared" si="8"/>
        <v>45474</v>
      </c>
      <c r="C116" s="70">
        <f t="shared" si="9"/>
        <v>307.88804669141257</v>
      </c>
      <c r="D116" s="70">
        <f t="shared" si="10"/>
        <v>555.55195330858749</v>
      </c>
      <c r="E116" s="70" t="str">
        <f t="shared" si="11"/>
        <v/>
      </c>
      <c r="F116" s="70">
        <f t="shared" si="12"/>
        <v>863.44</v>
      </c>
      <c r="G116" s="70">
        <f t="shared" si="13"/>
        <v>122599.66672325644</v>
      </c>
    </row>
    <row r="117" spans="1:7" x14ac:dyDescent="0.25">
      <c r="A117">
        <f t="shared" si="7"/>
        <v>103</v>
      </c>
      <c r="B117" s="67">
        <f t="shared" si="8"/>
        <v>45505</v>
      </c>
      <c r="C117" s="70">
        <f t="shared" si="9"/>
        <v>306.49916680814107</v>
      </c>
      <c r="D117" s="70">
        <f t="shared" si="10"/>
        <v>556.94083319185893</v>
      </c>
      <c r="E117" s="70" t="str">
        <f t="shared" si="11"/>
        <v/>
      </c>
      <c r="F117" s="70">
        <f t="shared" si="12"/>
        <v>863.44</v>
      </c>
      <c r="G117" s="70">
        <f t="shared" si="13"/>
        <v>122042.72589006457</v>
      </c>
    </row>
    <row r="118" spans="1:7" x14ac:dyDescent="0.25">
      <c r="A118">
        <f t="shared" si="7"/>
        <v>104</v>
      </c>
      <c r="B118" s="67">
        <f t="shared" si="8"/>
        <v>45536</v>
      </c>
      <c r="C118" s="70">
        <f t="shared" si="9"/>
        <v>305.10681472516143</v>
      </c>
      <c r="D118" s="70">
        <f t="shared" si="10"/>
        <v>558.33318527483857</v>
      </c>
      <c r="E118" s="70" t="str">
        <f t="shared" si="11"/>
        <v/>
      </c>
      <c r="F118" s="70">
        <f t="shared" si="12"/>
        <v>863.44</v>
      </c>
      <c r="G118" s="70">
        <f t="shared" si="13"/>
        <v>121484.39270478973</v>
      </c>
    </row>
    <row r="119" spans="1:7" x14ac:dyDescent="0.25">
      <c r="A119">
        <f t="shared" si="7"/>
        <v>105</v>
      </c>
      <c r="B119" s="67">
        <f t="shared" si="8"/>
        <v>45566</v>
      </c>
      <c r="C119" s="70">
        <f t="shared" si="9"/>
        <v>303.71098176197432</v>
      </c>
      <c r="D119" s="70">
        <f t="shared" si="10"/>
        <v>559.72901823802567</v>
      </c>
      <c r="E119" s="70" t="str">
        <f t="shared" si="11"/>
        <v/>
      </c>
      <c r="F119" s="70">
        <f t="shared" si="12"/>
        <v>863.44</v>
      </c>
      <c r="G119" s="70">
        <f t="shared" si="13"/>
        <v>120924.66368655171</v>
      </c>
    </row>
    <row r="120" spans="1:7" x14ac:dyDescent="0.25">
      <c r="A120">
        <f t="shared" si="7"/>
        <v>106</v>
      </c>
      <c r="B120" s="67">
        <f t="shared" si="8"/>
        <v>45597</v>
      </c>
      <c r="C120" s="70">
        <f t="shared" si="9"/>
        <v>302.31165921637927</v>
      </c>
      <c r="D120" s="70">
        <f t="shared" si="10"/>
        <v>561.12834078362084</v>
      </c>
      <c r="E120" s="70" t="str">
        <f t="shared" si="11"/>
        <v/>
      </c>
      <c r="F120" s="70">
        <f t="shared" si="12"/>
        <v>863.44</v>
      </c>
      <c r="G120" s="70">
        <f t="shared" si="13"/>
        <v>120363.53534576809</v>
      </c>
    </row>
    <row r="121" spans="1:7" x14ac:dyDescent="0.25">
      <c r="A121">
        <f t="shared" si="7"/>
        <v>107</v>
      </c>
      <c r="B121" s="67">
        <f t="shared" si="8"/>
        <v>45627</v>
      </c>
      <c r="C121" s="70">
        <f t="shared" si="9"/>
        <v>300.90883836442021</v>
      </c>
      <c r="D121" s="70">
        <f t="shared" si="10"/>
        <v>562.53116163557979</v>
      </c>
      <c r="E121" s="70" t="str">
        <f t="shared" si="11"/>
        <v/>
      </c>
      <c r="F121" s="70">
        <f t="shared" si="12"/>
        <v>863.44</v>
      </c>
      <c r="G121" s="70">
        <f t="shared" si="13"/>
        <v>119801.00418413251</v>
      </c>
    </row>
    <row r="122" spans="1:7" x14ac:dyDescent="0.25">
      <c r="A122">
        <f t="shared" si="7"/>
        <v>108</v>
      </c>
      <c r="B122" s="67">
        <f t="shared" si="8"/>
        <v>45658</v>
      </c>
      <c r="C122" s="70">
        <f t="shared" si="9"/>
        <v>299.50251046033128</v>
      </c>
      <c r="D122" s="70">
        <f t="shared" si="10"/>
        <v>563.93748953966883</v>
      </c>
      <c r="E122" s="70" t="str">
        <f t="shared" si="11"/>
        <v/>
      </c>
      <c r="F122" s="70">
        <f t="shared" si="12"/>
        <v>863.44</v>
      </c>
      <c r="G122" s="70">
        <f t="shared" si="13"/>
        <v>119237.06669459284</v>
      </c>
    </row>
    <row r="123" spans="1:7" x14ac:dyDescent="0.25">
      <c r="A123">
        <f t="shared" si="7"/>
        <v>109</v>
      </c>
      <c r="B123" s="67">
        <f t="shared" si="8"/>
        <v>45689</v>
      </c>
      <c r="C123" s="70">
        <f t="shared" si="9"/>
        <v>298.0926667364821</v>
      </c>
      <c r="D123" s="70">
        <f t="shared" si="10"/>
        <v>565.34733326351795</v>
      </c>
      <c r="E123" s="70" t="str">
        <f t="shared" si="11"/>
        <v/>
      </c>
      <c r="F123" s="70">
        <f t="shared" si="12"/>
        <v>863.44</v>
      </c>
      <c r="G123" s="70">
        <f t="shared" si="13"/>
        <v>118671.71936132932</v>
      </c>
    </row>
    <row r="124" spans="1:7" x14ac:dyDescent="0.25">
      <c r="A124">
        <f t="shared" si="7"/>
        <v>110</v>
      </c>
      <c r="B124" s="67">
        <f t="shared" si="8"/>
        <v>45717</v>
      </c>
      <c r="C124" s="70">
        <f t="shared" si="9"/>
        <v>296.67929840332329</v>
      </c>
      <c r="D124" s="70">
        <f t="shared" si="10"/>
        <v>566.76070159667677</v>
      </c>
      <c r="E124" s="70" t="str">
        <f t="shared" si="11"/>
        <v/>
      </c>
      <c r="F124" s="70">
        <f t="shared" si="12"/>
        <v>863.44</v>
      </c>
      <c r="G124" s="70">
        <f t="shared" si="13"/>
        <v>118104.95865973264</v>
      </c>
    </row>
    <row r="125" spans="1:7" x14ac:dyDescent="0.25">
      <c r="A125">
        <f t="shared" si="7"/>
        <v>111</v>
      </c>
      <c r="B125" s="67">
        <f t="shared" si="8"/>
        <v>45748</v>
      </c>
      <c r="C125" s="70">
        <f t="shared" si="9"/>
        <v>295.26239664933161</v>
      </c>
      <c r="D125" s="70">
        <f t="shared" si="10"/>
        <v>568.17760335066851</v>
      </c>
      <c r="E125" s="70" t="str">
        <f t="shared" si="11"/>
        <v/>
      </c>
      <c r="F125" s="70">
        <f t="shared" si="12"/>
        <v>863.44</v>
      </c>
      <c r="G125" s="70">
        <f t="shared" si="13"/>
        <v>117536.78105638197</v>
      </c>
    </row>
    <row r="126" spans="1:7" x14ac:dyDescent="0.25">
      <c r="A126">
        <f t="shared" si="7"/>
        <v>112</v>
      </c>
      <c r="B126" s="67">
        <f t="shared" si="8"/>
        <v>45778</v>
      </c>
      <c r="C126" s="70">
        <f t="shared" si="9"/>
        <v>293.8419526409549</v>
      </c>
      <c r="D126" s="70">
        <f t="shared" si="10"/>
        <v>569.59804735904515</v>
      </c>
      <c r="E126" s="70" t="str">
        <f t="shared" si="11"/>
        <v/>
      </c>
      <c r="F126" s="70">
        <f t="shared" si="12"/>
        <v>863.44</v>
      </c>
      <c r="G126" s="70">
        <f t="shared" si="13"/>
        <v>116967.18300902292</v>
      </c>
    </row>
    <row r="127" spans="1:7" x14ac:dyDescent="0.25">
      <c r="A127">
        <f t="shared" si="7"/>
        <v>113</v>
      </c>
      <c r="B127" s="67">
        <f t="shared" si="8"/>
        <v>45809</v>
      </c>
      <c r="C127" s="70">
        <f t="shared" si="9"/>
        <v>292.41795752255729</v>
      </c>
      <c r="D127" s="70">
        <f t="shared" si="10"/>
        <v>571.02204247744271</v>
      </c>
      <c r="E127" s="70" t="str">
        <f t="shared" si="11"/>
        <v/>
      </c>
      <c r="F127" s="70">
        <f t="shared" si="12"/>
        <v>863.44</v>
      </c>
      <c r="G127" s="70">
        <f t="shared" si="13"/>
        <v>116396.16096654547</v>
      </c>
    </row>
    <row r="128" spans="1:7" x14ac:dyDescent="0.25">
      <c r="A128">
        <f t="shared" si="7"/>
        <v>114</v>
      </c>
      <c r="B128" s="67">
        <f t="shared" si="8"/>
        <v>45839</v>
      </c>
      <c r="C128" s="70">
        <f t="shared" si="9"/>
        <v>290.99040241636368</v>
      </c>
      <c r="D128" s="70">
        <f t="shared" si="10"/>
        <v>572.44959758363643</v>
      </c>
      <c r="E128" s="70" t="str">
        <f t="shared" si="11"/>
        <v/>
      </c>
      <c r="F128" s="70">
        <f t="shared" si="12"/>
        <v>863.44</v>
      </c>
      <c r="G128" s="70">
        <f t="shared" si="13"/>
        <v>115823.71136896184</v>
      </c>
    </row>
    <row r="129" spans="1:7" x14ac:dyDescent="0.25">
      <c r="A129">
        <f t="shared" si="7"/>
        <v>115</v>
      </c>
      <c r="B129" s="67">
        <f t="shared" si="8"/>
        <v>45870</v>
      </c>
      <c r="C129" s="70">
        <f t="shared" si="9"/>
        <v>289.55927842240459</v>
      </c>
      <c r="D129" s="70">
        <f t="shared" si="10"/>
        <v>573.88072157759552</v>
      </c>
      <c r="E129" s="70" t="str">
        <f t="shared" si="11"/>
        <v/>
      </c>
      <c r="F129" s="70">
        <f t="shared" si="12"/>
        <v>863.44</v>
      </c>
      <c r="G129" s="70">
        <f t="shared" si="13"/>
        <v>115249.83064738424</v>
      </c>
    </row>
    <row r="130" spans="1:7" x14ac:dyDescent="0.25">
      <c r="A130">
        <f t="shared" si="7"/>
        <v>116</v>
      </c>
      <c r="B130" s="67">
        <f t="shared" si="8"/>
        <v>45901</v>
      </c>
      <c r="C130" s="70">
        <f t="shared" si="9"/>
        <v>288.12457661846059</v>
      </c>
      <c r="D130" s="70">
        <f t="shared" si="10"/>
        <v>575.3154233815394</v>
      </c>
      <c r="E130" s="70" t="str">
        <f t="shared" si="11"/>
        <v/>
      </c>
      <c r="F130" s="70">
        <f t="shared" si="12"/>
        <v>863.44</v>
      </c>
      <c r="G130" s="70">
        <f t="shared" si="13"/>
        <v>114674.51522400269</v>
      </c>
    </row>
    <row r="131" spans="1:7" x14ac:dyDescent="0.25">
      <c r="A131">
        <f t="shared" si="7"/>
        <v>117</v>
      </c>
      <c r="B131" s="67">
        <f t="shared" si="8"/>
        <v>45931</v>
      </c>
      <c r="C131" s="70">
        <f t="shared" si="9"/>
        <v>286.68628806000669</v>
      </c>
      <c r="D131" s="70">
        <f t="shared" si="10"/>
        <v>576.75371193999331</v>
      </c>
      <c r="E131" s="70" t="str">
        <f t="shared" si="11"/>
        <v/>
      </c>
      <c r="F131" s="70">
        <f t="shared" si="12"/>
        <v>863.44</v>
      </c>
      <c r="G131" s="70">
        <f t="shared" si="13"/>
        <v>114097.7615120627</v>
      </c>
    </row>
    <row r="132" spans="1:7" x14ac:dyDescent="0.25">
      <c r="A132">
        <f t="shared" si="7"/>
        <v>118</v>
      </c>
      <c r="B132" s="67">
        <f t="shared" si="8"/>
        <v>45962</v>
      </c>
      <c r="C132" s="70">
        <f t="shared" si="9"/>
        <v>285.24440378015674</v>
      </c>
      <c r="D132" s="70">
        <f t="shared" si="10"/>
        <v>578.19559621984331</v>
      </c>
      <c r="E132" s="70" t="str">
        <f t="shared" si="11"/>
        <v/>
      </c>
      <c r="F132" s="70">
        <f t="shared" si="12"/>
        <v>863.44</v>
      </c>
      <c r="G132" s="70">
        <f t="shared" si="13"/>
        <v>113519.56591584286</v>
      </c>
    </row>
    <row r="133" spans="1:7" x14ac:dyDescent="0.25">
      <c r="A133">
        <f t="shared" si="7"/>
        <v>119</v>
      </c>
      <c r="B133" s="67">
        <f t="shared" si="8"/>
        <v>45992</v>
      </c>
      <c r="C133" s="70">
        <f t="shared" si="9"/>
        <v>283.79891478960712</v>
      </c>
      <c r="D133" s="70">
        <f t="shared" si="10"/>
        <v>579.64108521039293</v>
      </c>
      <c r="E133" s="70" t="str">
        <f t="shared" si="11"/>
        <v/>
      </c>
      <c r="F133" s="70">
        <f t="shared" si="12"/>
        <v>863.44</v>
      </c>
      <c r="G133" s="70">
        <f t="shared" si="13"/>
        <v>112939.92483063246</v>
      </c>
    </row>
    <row r="134" spans="1:7" x14ac:dyDescent="0.25">
      <c r="A134">
        <f t="shared" si="7"/>
        <v>120</v>
      </c>
      <c r="B134" s="67">
        <f t="shared" si="8"/>
        <v>46023</v>
      </c>
      <c r="C134" s="70">
        <f t="shared" si="9"/>
        <v>282.34981207658114</v>
      </c>
      <c r="D134" s="70">
        <f t="shared" si="10"/>
        <v>581.09018792341885</v>
      </c>
      <c r="E134" s="70" t="str">
        <f t="shared" si="11"/>
        <v/>
      </c>
      <c r="F134" s="70">
        <f t="shared" si="12"/>
        <v>863.44</v>
      </c>
      <c r="G134" s="70">
        <f t="shared" si="13"/>
        <v>112358.83464270904</v>
      </c>
    </row>
    <row r="135" spans="1:7" x14ac:dyDescent="0.25">
      <c r="A135">
        <f t="shared" si="7"/>
        <v>121</v>
      </c>
      <c r="B135" s="67">
        <f t="shared" si="8"/>
        <v>46054</v>
      </c>
      <c r="C135" s="70">
        <f t="shared" si="9"/>
        <v>280.89708660677258</v>
      </c>
      <c r="D135" s="70">
        <f t="shared" si="10"/>
        <v>582.54291339322754</v>
      </c>
      <c r="E135" s="70" t="str">
        <f t="shared" si="11"/>
        <v/>
      </c>
      <c r="F135" s="70">
        <f t="shared" si="12"/>
        <v>863.44</v>
      </c>
      <c r="G135" s="70">
        <f t="shared" si="13"/>
        <v>111776.29172931581</v>
      </c>
    </row>
    <row r="136" spans="1:7" x14ac:dyDescent="0.25">
      <c r="A136">
        <f t="shared" si="7"/>
        <v>122</v>
      </c>
      <c r="B136" s="67">
        <f t="shared" si="8"/>
        <v>46082</v>
      </c>
      <c r="C136" s="70">
        <f t="shared" si="9"/>
        <v>279.44072932328953</v>
      </c>
      <c r="D136" s="70">
        <f t="shared" si="10"/>
        <v>583.99927067671047</v>
      </c>
      <c r="E136" s="70" t="str">
        <f t="shared" si="11"/>
        <v/>
      </c>
      <c r="F136" s="70">
        <f t="shared" si="12"/>
        <v>863.44</v>
      </c>
      <c r="G136" s="70">
        <f t="shared" si="13"/>
        <v>111192.2924586391</v>
      </c>
    </row>
    <row r="137" spans="1:7" x14ac:dyDescent="0.25">
      <c r="A137">
        <f t="shared" si="7"/>
        <v>123</v>
      </c>
      <c r="B137" s="67">
        <f t="shared" si="8"/>
        <v>46113</v>
      </c>
      <c r="C137" s="70">
        <f t="shared" si="9"/>
        <v>277.98073114659775</v>
      </c>
      <c r="D137" s="70">
        <f t="shared" si="10"/>
        <v>585.45926885340236</v>
      </c>
      <c r="E137" s="70" t="str">
        <f t="shared" si="11"/>
        <v/>
      </c>
      <c r="F137" s="70">
        <f t="shared" si="12"/>
        <v>863.44</v>
      </c>
      <c r="G137" s="70">
        <f t="shared" si="13"/>
        <v>110606.8331897857</v>
      </c>
    </row>
    <row r="138" spans="1:7" x14ac:dyDescent="0.25">
      <c r="A138">
        <f t="shared" si="7"/>
        <v>124</v>
      </c>
      <c r="B138" s="67">
        <f t="shared" si="8"/>
        <v>46143</v>
      </c>
      <c r="C138" s="70">
        <f t="shared" si="9"/>
        <v>276.51708297446424</v>
      </c>
      <c r="D138" s="70">
        <f t="shared" si="10"/>
        <v>586.92291702553575</v>
      </c>
      <c r="E138" s="70" t="str">
        <f t="shared" si="11"/>
        <v/>
      </c>
      <c r="F138" s="70">
        <f t="shared" si="12"/>
        <v>863.44</v>
      </c>
      <c r="G138" s="70">
        <f t="shared" si="13"/>
        <v>110019.91027276016</v>
      </c>
    </row>
    <row r="139" spans="1:7" x14ac:dyDescent="0.25">
      <c r="A139">
        <f t="shared" si="7"/>
        <v>125</v>
      </c>
      <c r="B139" s="67">
        <f t="shared" si="8"/>
        <v>46174</v>
      </c>
      <c r="C139" s="70">
        <f t="shared" si="9"/>
        <v>275.04977568190037</v>
      </c>
      <c r="D139" s="70">
        <f t="shared" si="10"/>
        <v>588.39022431809963</v>
      </c>
      <c r="E139" s="70" t="str">
        <f t="shared" si="11"/>
        <v/>
      </c>
      <c r="F139" s="70">
        <f t="shared" si="12"/>
        <v>863.44</v>
      </c>
      <c r="G139" s="70">
        <f t="shared" si="13"/>
        <v>109431.52004844205</v>
      </c>
    </row>
    <row r="140" spans="1:7" x14ac:dyDescent="0.25">
      <c r="A140">
        <f t="shared" si="7"/>
        <v>126</v>
      </c>
      <c r="B140" s="67">
        <f t="shared" si="8"/>
        <v>46204</v>
      </c>
      <c r="C140" s="70">
        <f t="shared" si="9"/>
        <v>273.57880012110508</v>
      </c>
      <c r="D140" s="70">
        <f t="shared" si="10"/>
        <v>589.86119987889492</v>
      </c>
      <c r="E140" s="70" t="str">
        <f t="shared" si="11"/>
        <v/>
      </c>
      <c r="F140" s="70">
        <f t="shared" si="12"/>
        <v>863.44</v>
      </c>
      <c r="G140" s="70">
        <f t="shared" si="13"/>
        <v>108841.65884856315</v>
      </c>
    </row>
    <row r="141" spans="1:7" x14ac:dyDescent="0.25">
      <c r="A141">
        <f t="shared" si="7"/>
        <v>127</v>
      </c>
      <c r="B141" s="67">
        <f t="shared" si="8"/>
        <v>46235</v>
      </c>
      <c r="C141" s="70">
        <f t="shared" si="9"/>
        <v>272.10414712140783</v>
      </c>
      <c r="D141" s="70">
        <f t="shared" si="10"/>
        <v>591.33585287859228</v>
      </c>
      <c r="E141" s="70" t="str">
        <f t="shared" si="11"/>
        <v/>
      </c>
      <c r="F141" s="70">
        <f t="shared" si="12"/>
        <v>863.44</v>
      </c>
      <c r="G141" s="70">
        <f t="shared" si="13"/>
        <v>108250.32299568456</v>
      </c>
    </row>
    <row r="142" spans="1:7" x14ac:dyDescent="0.25">
      <c r="A142">
        <f t="shared" si="7"/>
        <v>128</v>
      </c>
      <c r="B142" s="67">
        <f t="shared" si="8"/>
        <v>46266</v>
      </c>
      <c r="C142" s="70">
        <f t="shared" si="9"/>
        <v>270.62580748921135</v>
      </c>
      <c r="D142" s="70">
        <f t="shared" si="10"/>
        <v>592.81419251078864</v>
      </c>
      <c r="E142" s="70" t="str">
        <f t="shared" si="11"/>
        <v/>
      </c>
      <c r="F142" s="70">
        <f t="shared" si="12"/>
        <v>863.44</v>
      </c>
      <c r="G142" s="70">
        <f t="shared" si="13"/>
        <v>107657.50880317377</v>
      </c>
    </row>
    <row r="143" spans="1:7" x14ac:dyDescent="0.25">
      <c r="A143">
        <f t="shared" si="7"/>
        <v>129</v>
      </c>
      <c r="B143" s="67">
        <f t="shared" si="8"/>
        <v>46296</v>
      </c>
      <c r="C143" s="70">
        <f t="shared" si="9"/>
        <v>269.14377200793439</v>
      </c>
      <c r="D143" s="70">
        <f t="shared" si="10"/>
        <v>594.29622799206572</v>
      </c>
      <c r="E143" s="70" t="str">
        <f t="shared" si="11"/>
        <v/>
      </c>
      <c r="F143" s="70">
        <f t="shared" si="12"/>
        <v>863.44</v>
      </c>
      <c r="G143" s="70">
        <f t="shared" si="13"/>
        <v>107063.21257518171</v>
      </c>
    </row>
    <row r="144" spans="1:7" x14ac:dyDescent="0.25">
      <c r="A144">
        <f t="shared" ref="A144:A207" si="14">IF((A143="")+(A143=C$6*12),"",A143+1)</f>
        <v>130</v>
      </c>
      <c r="B144" s="67">
        <f t="shared" ref="B144:B207" si="15">IF(A144="","",DATE(YEAR(B143),MONTH(B143)+1,1))</f>
        <v>46327</v>
      </c>
      <c r="C144" s="70">
        <f t="shared" ref="C144:C207" si="16">IF(A144="","",G143*C$4/12)</f>
        <v>267.65803143795426</v>
      </c>
      <c r="D144" s="70">
        <f t="shared" ref="D144:D207" si="17">IF(A144="","",F144-C144)</f>
        <v>595.78196856204579</v>
      </c>
      <c r="E144" s="70" t="str">
        <f t="shared" ref="E144:E207" si="18">IF(ISNA(VLOOKUP(B144,F$1:G$7,2,0)),"",VLOOKUP(B144,F$1:G$7,2,0))</f>
        <v/>
      </c>
      <c r="F144" s="70">
        <f t="shared" ref="F144:F207" si="19">IF(A144="","",C$9)</f>
        <v>863.44</v>
      </c>
      <c r="G144" s="70">
        <f t="shared" ref="G144:G207" si="20">IF(B144="","",G143+C144-(SUM(E144,F144)))</f>
        <v>106467.43060661966</v>
      </c>
    </row>
    <row r="145" spans="1:7" x14ac:dyDescent="0.25">
      <c r="A145">
        <f t="shared" si="14"/>
        <v>131</v>
      </c>
      <c r="B145" s="67">
        <f t="shared" si="15"/>
        <v>46357</v>
      </c>
      <c r="C145" s="70">
        <f t="shared" si="16"/>
        <v>266.16857651654914</v>
      </c>
      <c r="D145" s="70">
        <f t="shared" si="17"/>
        <v>597.27142348345092</v>
      </c>
      <c r="E145" s="70" t="str">
        <f t="shared" si="18"/>
        <v/>
      </c>
      <c r="F145" s="70">
        <f t="shared" si="19"/>
        <v>863.44</v>
      </c>
      <c r="G145" s="70">
        <f t="shared" si="20"/>
        <v>105870.1591831362</v>
      </c>
    </row>
    <row r="146" spans="1:7" x14ac:dyDescent="0.25">
      <c r="A146">
        <f t="shared" si="14"/>
        <v>132</v>
      </c>
      <c r="B146" s="67">
        <f t="shared" si="15"/>
        <v>46388</v>
      </c>
      <c r="C146" s="70">
        <f t="shared" si="16"/>
        <v>264.67539795784052</v>
      </c>
      <c r="D146" s="70">
        <f t="shared" si="17"/>
        <v>598.76460204215959</v>
      </c>
      <c r="E146" s="70" t="str">
        <f t="shared" si="18"/>
        <v/>
      </c>
      <c r="F146" s="70">
        <f t="shared" si="19"/>
        <v>863.44</v>
      </c>
      <c r="G146" s="70">
        <f t="shared" si="20"/>
        <v>105271.39458109403</v>
      </c>
    </row>
    <row r="147" spans="1:7" x14ac:dyDescent="0.25">
      <c r="A147">
        <f t="shared" si="14"/>
        <v>133</v>
      </c>
      <c r="B147" s="67">
        <f t="shared" si="15"/>
        <v>46419</v>
      </c>
      <c r="C147" s="70">
        <f t="shared" si="16"/>
        <v>263.17848645273506</v>
      </c>
      <c r="D147" s="70">
        <f t="shared" si="17"/>
        <v>600.26151354726494</v>
      </c>
      <c r="E147" s="70" t="str">
        <f t="shared" si="18"/>
        <v/>
      </c>
      <c r="F147" s="70">
        <f t="shared" si="19"/>
        <v>863.44</v>
      </c>
      <c r="G147" s="70">
        <f t="shared" si="20"/>
        <v>104671.13306754676</v>
      </c>
    </row>
    <row r="148" spans="1:7" x14ac:dyDescent="0.25">
      <c r="A148">
        <f t="shared" si="14"/>
        <v>134</v>
      </c>
      <c r="B148" s="67">
        <f t="shared" si="15"/>
        <v>46447</v>
      </c>
      <c r="C148" s="70">
        <f t="shared" si="16"/>
        <v>261.67783266886687</v>
      </c>
      <c r="D148" s="70">
        <f t="shared" si="17"/>
        <v>601.76216733113324</v>
      </c>
      <c r="E148" s="70" t="str">
        <f t="shared" si="18"/>
        <v/>
      </c>
      <c r="F148" s="70">
        <f t="shared" si="19"/>
        <v>863.44</v>
      </c>
      <c r="G148" s="70">
        <f t="shared" si="20"/>
        <v>104069.37090021562</v>
      </c>
    </row>
    <row r="149" spans="1:7" x14ac:dyDescent="0.25">
      <c r="A149">
        <f t="shared" si="14"/>
        <v>135</v>
      </c>
      <c r="B149" s="67">
        <f t="shared" si="15"/>
        <v>46478</v>
      </c>
      <c r="C149" s="70">
        <f t="shared" si="16"/>
        <v>260.17342725053908</v>
      </c>
      <c r="D149" s="70">
        <f t="shared" si="17"/>
        <v>603.26657274946092</v>
      </c>
      <c r="E149" s="70" t="str">
        <f t="shared" si="18"/>
        <v/>
      </c>
      <c r="F149" s="70">
        <f t="shared" si="19"/>
        <v>863.44</v>
      </c>
      <c r="G149" s="70">
        <f t="shared" si="20"/>
        <v>103466.10432746616</v>
      </c>
    </row>
    <row r="150" spans="1:7" x14ac:dyDescent="0.25">
      <c r="A150">
        <f t="shared" si="14"/>
        <v>136</v>
      </c>
      <c r="B150" s="67">
        <f t="shared" si="15"/>
        <v>46508</v>
      </c>
      <c r="C150" s="70">
        <f t="shared" si="16"/>
        <v>258.66526081866539</v>
      </c>
      <c r="D150" s="70">
        <f t="shared" si="17"/>
        <v>604.77473918133467</v>
      </c>
      <c r="E150" s="70" t="str">
        <f t="shared" si="18"/>
        <v/>
      </c>
      <c r="F150" s="70">
        <f t="shared" si="19"/>
        <v>863.44</v>
      </c>
      <c r="G150" s="70">
        <f t="shared" si="20"/>
        <v>102861.32958828483</v>
      </c>
    </row>
    <row r="151" spans="1:7" x14ac:dyDescent="0.25">
      <c r="A151">
        <f t="shared" si="14"/>
        <v>137</v>
      </c>
      <c r="B151" s="67">
        <f t="shared" si="15"/>
        <v>46539</v>
      </c>
      <c r="C151" s="70">
        <f t="shared" si="16"/>
        <v>257.15332397071205</v>
      </c>
      <c r="D151" s="70">
        <f t="shared" si="17"/>
        <v>606.28667602928795</v>
      </c>
      <c r="E151" s="70" t="str">
        <f t="shared" si="18"/>
        <v/>
      </c>
      <c r="F151" s="70">
        <f t="shared" si="19"/>
        <v>863.44</v>
      </c>
      <c r="G151" s="70">
        <f t="shared" si="20"/>
        <v>102255.04291225554</v>
      </c>
    </row>
    <row r="152" spans="1:7" x14ac:dyDescent="0.25">
      <c r="A152">
        <f t="shared" si="14"/>
        <v>138</v>
      </c>
      <c r="B152" s="67">
        <f t="shared" si="15"/>
        <v>46569</v>
      </c>
      <c r="C152" s="70">
        <f t="shared" si="16"/>
        <v>255.63760728063883</v>
      </c>
      <c r="D152" s="70">
        <f t="shared" si="17"/>
        <v>607.80239271936125</v>
      </c>
      <c r="E152" s="70" t="str">
        <f t="shared" si="18"/>
        <v/>
      </c>
      <c r="F152" s="70">
        <f t="shared" si="19"/>
        <v>863.44</v>
      </c>
      <c r="G152" s="70">
        <f t="shared" si="20"/>
        <v>101647.24051953618</v>
      </c>
    </row>
    <row r="153" spans="1:7" x14ac:dyDescent="0.25">
      <c r="A153">
        <f t="shared" si="14"/>
        <v>139</v>
      </c>
      <c r="B153" s="67">
        <f t="shared" si="15"/>
        <v>46600</v>
      </c>
      <c r="C153" s="70">
        <f t="shared" si="16"/>
        <v>254.11810129884043</v>
      </c>
      <c r="D153" s="70">
        <f t="shared" si="17"/>
        <v>609.32189870115963</v>
      </c>
      <c r="E153" s="70" t="str">
        <f t="shared" si="18"/>
        <v/>
      </c>
      <c r="F153" s="70">
        <f t="shared" si="19"/>
        <v>863.44</v>
      </c>
      <c r="G153" s="70">
        <f t="shared" si="20"/>
        <v>101037.91862083501</v>
      </c>
    </row>
    <row r="154" spans="1:7" x14ac:dyDescent="0.25">
      <c r="A154">
        <f t="shared" si="14"/>
        <v>140</v>
      </c>
      <c r="B154" s="67">
        <f t="shared" si="15"/>
        <v>46631</v>
      </c>
      <c r="C154" s="70">
        <f t="shared" si="16"/>
        <v>252.5947965520875</v>
      </c>
      <c r="D154" s="70">
        <f t="shared" si="17"/>
        <v>610.84520344791258</v>
      </c>
      <c r="E154" s="70" t="str">
        <f t="shared" si="18"/>
        <v/>
      </c>
      <c r="F154" s="70">
        <f t="shared" si="19"/>
        <v>863.44</v>
      </c>
      <c r="G154" s="70">
        <f t="shared" si="20"/>
        <v>100427.0734173871</v>
      </c>
    </row>
    <row r="155" spans="1:7" x14ac:dyDescent="0.25">
      <c r="A155">
        <f t="shared" si="14"/>
        <v>141</v>
      </c>
      <c r="B155" s="67">
        <f t="shared" si="15"/>
        <v>46661</v>
      </c>
      <c r="C155" s="70">
        <f t="shared" si="16"/>
        <v>251.06768354346775</v>
      </c>
      <c r="D155" s="70">
        <f t="shared" si="17"/>
        <v>612.3723164565323</v>
      </c>
      <c r="E155" s="70" t="str">
        <f t="shared" si="18"/>
        <v/>
      </c>
      <c r="F155" s="70">
        <f t="shared" si="19"/>
        <v>863.44</v>
      </c>
      <c r="G155" s="70">
        <f t="shared" si="20"/>
        <v>99814.701100930572</v>
      </c>
    </row>
    <row r="156" spans="1:7" x14ac:dyDescent="0.25">
      <c r="A156">
        <f t="shared" si="14"/>
        <v>142</v>
      </c>
      <c r="B156" s="67">
        <f t="shared" si="15"/>
        <v>46692</v>
      </c>
      <c r="C156" s="70">
        <f t="shared" si="16"/>
        <v>249.53675275232641</v>
      </c>
      <c r="D156" s="70">
        <f t="shared" si="17"/>
        <v>613.90324724767368</v>
      </c>
      <c r="E156" s="70" t="str">
        <f t="shared" si="18"/>
        <v/>
      </c>
      <c r="F156" s="70">
        <f t="shared" si="19"/>
        <v>863.44</v>
      </c>
      <c r="G156" s="70">
        <f t="shared" si="20"/>
        <v>99200.797853682889</v>
      </c>
    </row>
    <row r="157" spans="1:7" x14ac:dyDescent="0.25">
      <c r="A157">
        <f t="shared" si="14"/>
        <v>143</v>
      </c>
      <c r="B157" s="67">
        <f t="shared" si="15"/>
        <v>46722</v>
      </c>
      <c r="C157" s="70">
        <f t="shared" si="16"/>
        <v>248.00199463420722</v>
      </c>
      <c r="D157" s="70">
        <f t="shared" si="17"/>
        <v>615.43800536579283</v>
      </c>
      <c r="E157" s="70" t="str">
        <f t="shared" si="18"/>
        <v/>
      </c>
      <c r="F157" s="70">
        <f t="shared" si="19"/>
        <v>863.44</v>
      </c>
      <c r="G157" s="70">
        <f t="shared" si="20"/>
        <v>98585.359848317094</v>
      </c>
    </row>
    <row r="158" spans="1:7" x14ac:dyDescent="0.25">
      <c r="A158">
        <f t="shared" si="14"/>
        <v>144</v>
      </c>
      <c r="B158" s="67">
        <f t="shared" si="15"/>
        <v>46753</v>
      </c>
      <c r="C158" s="70">
        <f t="shared" si="16"/>
        <v>246.46339962079273</v>
      </c>
      <c r="D158" s="70">
        <f t="shared" si="17"/>
        <v>616.9766003792073</v>
      </c>
      <c r="E158" s="70" t="str">
        <f t="shared" si="18"/>
        <v/>
      </c>
      <c r="F158" s="70">
        <f t="shared" si="19"/>
        <v>863.44</v>
      </c>
      <c r="G158" s="70">
        <f t="shared" si="20"/>
        <v>97968.383247937891</v>
      </c>
    </row>
    <row r="159" spans="1:7" x14ac:dyDescent="0.25">
      <c r="A159">
        <f t="shared" si="14"/>
        <v>145</v>
      </c>
      <c r="B159" s="67">
        <f t="shared" si="15"/>
        <v>46784</v>
      </c>
      <c r="C159" s="70">
        <f t="shared" si="16"/>
        <v>244.92095811984473</v>
      </c>
      <c r="D159" s="70">
        <f t="shared" si="17"/>
        <v>618.51904188015533</v>
      </c>
      <c r="E159" s="70" t="str">
        <f t="shared" si="18"/>
        <v/>
      </c>
      <c r="F159" s="70">
        <f t="shared" si="19"/>
        <v>863.44</v>
      </c>
      <c r="G159" s="70">
        <f t="shared" si="20"/>
        <v>97349.86420605774</v>
      </c>
    </row>
    <row r="160" spans="1:7" x14ac:dyDescent="0.25">
      <c r="A160">
        <f t="shared" si="14"/>
        <v>146</v>
      </c>
      <c r="B160" s="67">
        <f t="shared" si="15"/>
        <v>46813</v>
      </c>
      <c r="C160" s="70">
        <f t="shared" si="16"/>
        <v>243.37466051514434</v>
      </c>
      <c r="D160" s="70">
        <f t="shared" si="17"/>
        <v>620.06533948485571</v>
      </c>
      <c r="E160" s="70" t="str">
        <f t="shared" si="18"/>
        <v/>
      </c>
      <c r="F160" s="70">
        <f t="shared" si="19"/>
        <v>863.44</v>
      </c>
      <c r="G160" s="70">
        <f t="shared" si="20"/>
        <v>96729.798866572877</v>
      </c>
    </row>
    <row r="161" spans="1:7" x14ac:dyDescent="0.25">
      <c r="A161">
        <f t="shared" si="14"/>
        <v>147</v>
      </c>
      <c r="B161" s="67">
        <f t="shared" si="15"/>
        <v>46844</v>
      </c>
      <c r="C161" s="70">
        <f t="shared" si="16"/>
        <v>241.82449716643217</v>
      </c>
      <c r="D161" s="70">
        <f t="shared" si="17"/>
        <v>621.61550283356792</v>
      </c>
      <c r="E161" s="70" t="str">
        <f t="shared" si="18"/>
        <v/>
      </c>
      <c r="F161" s="70">
        <f t="shared" si="19"/>
        <v>863.44</v>
      </c>
      <c r="G161" s="70">
        <f t="shared" si="20"/>
        <v>96108.183363739314</v>
      </c>
    </row>
    <row r="162" spans="1:7" x14ac:dyDescent="0.25">
      <c r="A162">
        <f t="shared" si="14"/>
        <v>148</v>
      </c>
      <c r="B162" s="67">
        <f t="shared" si="15"/>
        <v>46874</v>
      </c>
      <c r="C162" s="70">
        <f t="shared" si="16"/>
        <v>240.27045840934829</v>
      </c>
      <c r="D162" s="70">
        <f t="shared" si="17"/>
        <v>623.16954159065176</v>
      </c>
      <c r="E162" s="70" t="str">
        <f t="shared" si="18"/>
        <v/>
      </c>
      <c r="F162" s="70">
        <f t="shared" si="19"/>
        <v>863.44</v>
      </c>
      <c r="G162" s="70">
        <f t="shared" si="20"/>
        <v>95485.013822148656</v>
      </c>
    </row>
    <row r="163" spans="1:7" x14ac:dyDescent="0.25">
      <c r="A163">
        <f t="shared" si="14"/>
        <v>149</v>
      </c>
      <c r="B163" s="67">
        <f t="shared" si="15"/>
        <v>46905</v>
      </c>
      <c r="C163" s="70">
        <f t="shared" si="16"/>
        <v>238.7125345553716</v>
      </c>
      <c r="D163" s="70">
        <f t="shared" si="17"/>
        <v>624.72746544462848</v>
      </c>
      <c r="E163" s="70" t="str">
        <f t="shared" si="18"/>
        <v/>
      </c>
      <c r="F163" s="70">
        <f t="shared" si="19"/>
        <v>863.44</v>
      </c>
      <c r="G163" s="70">
        <f t="shared" si="20"/>
        <v>94860.286356704019</v>
      </c>
    </row>
    <row r="164" spans="1:7" x14ac:dyDescent="0.25">
      <c r="A164">
        <f t="shared" si="14"/>
        <v>150</v>
      </c>
      <c r="B164" s="67">
        <f t="shared" si="15"/>
        <v>46935</v>
      </c>
      <c r="C164" s="70">
        <f t="shared" si="16"/>
        <v>237.15071589176003</v>
      </c>
      <c r="D164" s="70">
        <f t="shared" si="17"/>
        <v>626.28928410824005</v>
      </c>
      <c r="E164" s="70" t="str">
        <f t="shared" si="18"/>
        <v/>
      </c>
      <c r="F164" s="70">
        <f t="shared" si="19"/>
        <v>863.44</v>
      </c>
      <c r="G164" s="70">
        <f t="shared" si="20"/>
        <v>94233.997072595783</v>
      </c>
    </row>
    <row r="165" spans="1:7" x14ac:dyDescent="0.25">
      <c r="A165">
        <f t="shared" si="14"/>
        <v>151</v>
      </c>
      <c r="B165" s="67">
        <f t="shared" si="15"/>
        <v>46966</v>
      </c>
      <c r="C165" s="70">
        <f t="shared" si="16"/>
        <v>235.58499268148944</v>
      </c>
      <c r="D165" s="70">
        <f t="shared" si="17"/>
        <v>627.85500731851062</v>
      </c>
      <c r="E165" s="70" t="str">
        <f t="shared" si="18"/>
        <v/>
      </c>
      <c r="F165" s="70">
        <f t="shared" si="19"/>
        <v>863.44</v>
      </c>
      <c r="G165" s="70">
        <f t="shared" si="20"/>
        <v>93606.142065277265</v>
      </c>
    </row>
    <row r="166" spans="1:7" x14ac:dyDescent="0.25">
      <c r="A166">
        <f t="shared" si="14"/>
        <v>152</v>
      </c>
      <c r="B166" s="67">
        <f t="shared" si="15"/>
        <v>46997</v>
      </c>
      <c r="C166" s="70">
        <f t="shared" si="16"/>
        <v>234.01535516319314</v>
      </c>
      <c r="D166" s="70">
        <f t="shared" si="17"/>
        <v>629.42464483680692</v>
      </c>
      <c r="E166" s="70" t="str">
        <f t="shared" si="18"/>
        <v/>
      </c>
      <c r="F166" s="70">
        <f t="shared" si="19"/>
        <v>863.44</v>
      </c>
      <c r="G166" s="70">
        <f t="shared" si="20"/>
        <v>92976.717420440458</v>
      </c>
    </row>
    <row r="167" spans="1:7" x14ac:dyDescent="0.25">
      <c r="A167">
        <f t="shared" si="14"/>
        <v>153</v>
      </c>
      <c r="B167" s="67">
        <f t="shared" si="15"/>
        <v>47027</v>
      </c>
      <c r="C167" s="70">
        <f t="shared" si="16"/>
        <v>232.44179355110114</v>
      </c>
      <c r="D167" s="70">
        <f t="shared" si="17"/>
        <v>630.99820644889894</v>
      </c>
      <c r="E167" s="70" t="str">
        <f t="shared" si="18"/>
        <v/>
      </c>
      <c r="F167" s="70">
        <f t="shared" si="19"/>
        <v>863.44</v>
      </c>
      <c r="G167" s="70">
        <f t="shared" si="20"/>
        <v>92345.719213991557</v>
      </c>
    </row>
    <row r="168" spans="1:7" x14ac:dyDescent="0.25">
      <c r="A168">
        <f t="shared" si="14"/>
        <v>154</v>
      </c>
      <c r="B168" s="67">
        <f t="shared" si="15"/>
        <v>47058</v>
      </c>
      <c r="C168" s="70">
        <f t="shared" si="16"/>
        <v>230.8642980349789</v>
      </c>
      <c r="D168" s="70">
        <f t="shared" si="17"/>
        <v>632.57570196502115</v>
      </c>
      <c r="E168" s="70" t="str">
        <f t="shared" si="18"/>
        <v/>
      </c>
      <c r="F168" s="70">
        <f t="shared" si="19"/>
        <v>863.44</v>
      </c>
      <c r="G168" s="70">
        <f t="shared" si="20"/>
        <v>91713.143512026538</v>
      </c>
    </row>
    <row r="169" spans="1:7" x14ac:dyDescent="0.25">
      <c r="A169">
        <f t="shared" si="14"/>
        <v>155</v>
      </c>
      <c r="B169" s="67">
        <f t="shared" si="15"/>
        <v>47088</v>
      </c>
      <c r="C169" s="70">
        <f t="shared" si="16"/>
        <v>229.28285878006633</v>
      </c>
      <c r="D169" s="70">
        <f t="shared" si="17"/>
        <v>634.15714121993369</v>
      </c>
      <c r="E169" s="70" t="str">
        <f t="shared" si="18"/>
        <v/>
      </c>
      <c r="F169" s="70">
        <f t="shared" si="19"/>
        <v>863.44</v>
      </c>
      <c r="G169" s="70">
        <f t="shared" si="20"/>
        <v>91078.986370806597</v>
      </c>
    </row>
    <row r="170" spans="1:7" x14ac:dyDescent="0.25">
      <c r="A170">
        <f t="shared" si="14"/>
        <v>156</v>
      </c>
      <c r="B170" s="67">
        <f t="shared" si="15"/>
        <v>47119</v>
      </c>
      <c r="C170" s="70">
        <f t="shared" si="16"/>
        <v>227.69746592701651</v>
      </c>
      <c r="D170" s="70">
        <f t="shared" si="17"/>
        <v>635.74253407298352</v>
      </c>
      <c r="E170" s="70" t="str">
        <f t="shared" si="18"/>
        <v/>
      </c>
      <c r="F170" s="70">
        <f t="shared" si="19"/>
        <v>863.44</v>
      </c>
      <c r="G170" s="70">
        <f t="shared" si="20"/>
        <v>90443.243836733614</v>
      </c>
    </row>
    <row r="171" spans="1:7" x14ac:dyDescent="0.25">
      <c r="A171">
        <f t="shared" si="14"/>
        <v>157</v>
      </c>
      <c r="B171" s="67">
        <f t="shared" si="15"/>
        <v>47150</v>
      </c>
      <c r="C171" s="70">
        <f t="shared" si="16"/>
        <v>226.10810959183402</v>
      </c>
      <c r="D171" s="70">
        <f t="shared" si="17"/>
        <v>637.33189040816603</v>
      </c>
      <c r="E171" s="70" t="str">
        <f t="shared" si="18"/>
        <v/>
      </c>
      <c r="F171" s="70">
        <f t="shared" si="19"/>
        <v>863.44</v>
      </c>
      <c r="G171" s="70">
        <f t="shared" si="20"/>
        <v>89805.911946325446</v>
      </c>
    </row>
    <row r="172" spans="1:7" x14ac:dyDescent="0.25">
      <c r="A172">
        <f t="shared" si="14"/>
        <v>158</v>
      </c>
      <c r="B172" s="67">
        <f t="shared" si="15"/>
        <v>47178</v>
      </c>
      <c r="C172" s="70">
        <f t="shared" si="16"/>
        <v>224.51477986581361</v>
      </c>
      <c r="D172" s="70">
        <f t="shared" si="17"/>
        <v>638.92522013418647</v>
      </c>
      <c r="E172" s="70" t="str">
        <f t="shared" si="18"/>
        <v/>
      </c>
      <c r="F172" s="70">
        <f t="shared" si="19"/>
        <v>863.44</v>
      </c>
      <c r="G172" s="70">
        <f t="shared" si="20"/>
        <v>89166.986726191259</v>
      </c>
    </row>
    <row r="173" spans="1:7" x14ac:dyDescent="0.25">
      <c r="A173">
        <f t="shared" si="14"/>
        <v>159</v>
      </c>
      <c r="B173" s="67">
        <f t="shared" si="15"/>
        <v>47209</v>
      </c>
      <c r="C173" s="70">
        <f t="shared" si="16"/>
        <v>222.91746681547815</v>
      </c>
      <c r="D173" s="70">
        <f t="shared" si="17"/>
        <v>640.52253318452188</v>
      </c>
      <c r="E173" s="70" t="str">
        <f t="shared" si="18"/>
        <v/>
      </c>
      <c r="F173" s="70">
        <f t="shared" si="19"/>
        <v>863.44</v>
      </c>
      <c r="G173" s="70">
        <f t="shared" si="20"/>
        <v>88526.46419300673</v>
      </c>
    </row>
    <row r="174" spans="1:7" x14ac:dyDescent="0.25">
      <c r="A174">
        <f t="shared" si="14"/>
        <v>160</v>
      </c>
      <c r="B174" s="67">
        <f t="shared" si="15"/>
        <v>47239</v>
      </c>
      <c r="C174" s="70">
        <f t="shared" si="16"/>
        <v>221.31616048251681</v>
      </c>
      <c r="D174" s="70">
        <f t="shared" si="17"/>
        <v>642.12383951748325</v>
      </c>
      <c r="E174" s="70" t="str">
        <f t="shared" si="18"/>
        <v/>
      </c>
      <c r="F174" s="70">
        <f t="shared" si="19"/>
        <v>863.44</v>
      </c>
      <c r="G174" s="70">
        <f t="shared" si="20"/>
        <v>87884.340353489242</v>
      </c>
    </row>
    <row r="175" spans="1:7" x14ac:dyDescent="0.25">
      <c r="A175">
        <f t="shared" si="14"/>
        <v>161</v>
      </c>
      <c r="B175" s="67">
        <f t="shared" si="15"/>
        <v>47270</v>
      </c>
      <c r="C175" s="70">
        <f t="shared" si="16"/>
        <v>219.71085088372308</v>
      </c>
      <c r="D175" s="70">
        <f t="shared" si="17"/>
        <v>643.72914911627697</v>
      </c>
      <c r="E175" s="70" t="str">
        <f t="shared" si="18"/>
        <v/>
      </c>
      <c r="F175" s="70">
        <f t="shared" si="19"/>
        <v>863.44</v>
      </c>
      <c r="G175" s="70">
        <f t="shared" si="20"/>
        <v>87240.611204372966</v>
      </c>
    </row>
    <row r="176" spans="1:7" x14ac:dyDescent="0.25">
      <c r="A176">
        <f t="shared" si="14"/>
        <v>162</v>
      </c>
      <c r="B176" s="67">
        <f t="shared" si="15"/>
        <v>47300</v>
      </c>
      <c r="C176" s="70">
        <f t="shared" si="16"/>
        <v>218.10152801093241</v>
      </c>
      <c r="D176" s="70">
        <f t="shared" si="17"/>
        <v>645.33847198906767</v>
      </c>
      <c r="E176" s="70" t="str">
        <f t="shared" si="18"/>
        <v/>
      </c>
      <c r="F176" s="70">
        <f t="shared" si="19"/>
        <v>863.44</v>
      </c>
      <c r="G176" s="70">
        <f t="shared" si="20"/>
        <v>86595.272732383892</v>
      </c>
    </row>
    <row r="177" spans="1:7" x14ac:dyDescent="0.25">
      <c r="A177">
        <f t="shared" si="14"/>
        <v>163</v>
      </c>
      <c r="B177" s="67">
        <f t="shared" si="15"/>
        <v>47331</v>
      </c>
      <c r="C177" s="70">
        <f t="shared" si="16"/>
        <v>216.48818183095975</v>
      </c>
      <c r="D177" s="70">
        <f t="shared" si="17"/>
        <v>646.95181816904028</v>
      </c>
      <c r="E177" s="70" t="str">
        <f t="shared" si="18"/>
        <v/>
      </c>
      <c r="F177" s="70">
        <f t="shared" si="19"/>
        <v>863.44</v>
      </c>
      <c r="G177" s="70">
        <f t="shared" si="20"/>
        <v>85948.320914214855</v>
      </c>
    </row>
    <row r="178" spans="1:7" x14ac:dyDescent="0.25">
      <c r="A178">
        <f t="shared" si="14"/>
        <v>164</v>
      </c>
      <c r="B178" s="67">
        <f t="shared" si="15"/>
        <v>47362</v>
      </c>
      <c r="C178" s="70">
        <f t="shared" si="16"/>
        <v>214.87080228553714</v>
      </c>
      <c r="D178" s="70">
        <f t="shared" si="17"/>
        <v>648.56919771446292</v>
      </c>
      <c r="E178" s="70" t="str">
        <f t="shared" si="18"/>
        <v/>
      </c>
      <c r="F178" s="70">
        <f t="shared" si="19"/>
        <v>863.44</v>
      </c>
      <c r="G178" s="70">
        <f t="shared" si="20"/>
        <v>85299.751716500396</v>
      </c>
    </row>
    <row r="179" spans="1:7" x14ac:dyDescent="0.25">
      <c r="A179">
        <f t="shared" si="14"/>
        <v>165</v>
      </c>
      <c r="B179" s="67">
        <f t="shared" si="15"/>
        <v>47392</v>
      </c>
      <c r="C179" s="70">
        <f t="shared" si="16"/>
        <v>213.24937929125099</v>
      </c>
      <c r="D179" s="70">
        <f t="shared" si="17"/>
        <v>650.19062070874907</v>
      </c>
      <c r="E179" s="70" t="str">
        <f t="shared" si="18"/>
        <v/>
      </c>
      <c r="F179" s="70">
        <f t="shared" si="19"/>
        <v>863.44</v>
      </c>
      <c r="G179" s="70">
        <f t="shared" si="20"/>
        <v>84649.561095791651</v>
      </c>
    </row>
    <row r="180" spans="1:7" x14ac:dyDescent="0.25">
      <c r="A180">
        <f t="shared" si="14"/>
        <v>166</v>
      </c>
      <c r="B180" s="67">
        <f t="shared" si="15"/>
        <v>47423</v>
      </c>
      <c r="C180" s="70">
        <f t="shared" si="16"/>
        <v>211.62390273947912</v>
      </c>
      <c r="D180" s="70">
        <f t="shared" si="17"/>
        <v>651.81609726052091</v>
      </c>
      <c r="E180" s="70" t="str">
        <f t="shared" si="18"/>
        <v/>
      </c>
      <c r="F180" s="70">
        <f t="shared" si="19"/>
        <v>863.44</v>
      </c>
      <c r="G180" s="70">
        <f t="shared" si="20"/>
        <v>83997.744998531125</v>
      </c>
    </row>
    <row r="181" spans="1:7" x14ac:dyDescent="0.25">
      <c r="A181">
        <f t="shared" si="14"/>
        <v>167</v>
      </c>
      <c r="B181" s="67">
        <f t="shared" si="15"/>
        <v>47453</v>
      </c>
      <c r="C181" s="70">
        <f t="shared" si="16"/>
        <v>209.9943624963278</v>
      </c>
      <c r="D181" s="70">
        <f t="shared" si="17"/>
        <v>653.44563750367229</v>
      </c>
      <c r="E181" s="70" t="str">
        <f t="shared" si="18"/>
        <v/>
      </c>
      <c r="F181" s="70">
        <f t="shared" si="19"/>
        <v>863.44</v>
      </c>
      <c r="G181" s="70">
        <f t="shared" si="20"/>
        <v>83344.299361027457</v>
      </c>
    </row>
    <row r="182" spans="1:7" x14ac:dyDescent="0.25">
      <c r="A182">
        <f t="shared" si="14"/>
        <v>168</v>
      </c>
      <c r="B182" s="67">
        <f t="shared" si="15"/>
        <v>47484</v>
      </c>
      <c r="C182" s="70">
        <f t="shared" si="16"/>
        <v>208.36074840256865</v>
      </c>
      <c r="D182" s="70">
        <f t="shared" si="17"/>
        <v>655.07925159743138</v>
      </c>
      <c r="E182" s="70" t="str">
        <f t="shared" si="18"/>
        <v/>
      </c>
      <c r="F182" s="70">
        <f t="shared" si="19"/>
        <v>863.44</v>
      </c>
      <c r="G182" s="70">
        <f t="shared" si="20"/>
        <v>82689.220109430025</v>
      </c>
    </row>
    <row r="183" spans="1:7" x14ac:dyDescent="0.25">
      <c r="A183">
        <f t="shared" si="14"/>
        <v>169</v>
      </c>
      <c r="B183" s="67">
        <f t="shared" si="15"/>
        <v>47515</v>
      </c>
      <c r="C183" s="70">
        <f t="shared" si="16"/>
        <v>206.72305027357504</v>
      </c>
      <c r="D183" s="70">
        <f t="shared" si="17"/>
        <v>656.71694972642501</v>
      </c>
      <c r="E183" s="70" t="str">
        <f t="shared" si="18"/>
        <v/>
      </c>
      <c r="F183" s="70">
        <f t="shared" si="19"/>
        <v>863.44</v>
      </c>
      <c r="G183" s="70">
        <f t="shared" si="20"/>
        <v>82032.5031597036</v>
      </c>
    </row>
    <row r="184" spans="1:7" x14ac:dyDescent="0.25">
      <c r="A184">
        <f t="shared" si="14"/>
        <v>170</v>
      </c>
      <c r="B184" s="67">
        <f t="shared" si="15"/>
        <v>47543</v>
      </c>
      <c r="C184" s="70">
        <f t="shared" si="16"/>
        <v>205.08125789925899</v>
      </c>
      <c r="D184" s="70">
        <f t="shared" si="17"/>
        <v>658.3587421007411</v>
      </c>
      <c r="E184" s="70" t="str">
        <f t="shared" si="18"/>
        <v/>
      </c>
      <c r="F184" s="70">
        <f t="shared" si="19"/>
        <v>863.44</v>
      </c>
      <c r="G184" s="70">
        <f t="shared" si="20"/>
        <v>81374.14441760286</v>
      </c>
    </row>
    <row r="185" spans="1:7" x14ac:dyDescent="0.25">
      <c r="A185">
        <f t="shared" si="14"/>
        <v>171</v>
      </c>
      <c r="B185" s="67">
        <f t="shared" si="15"/>
        <v>47574</v>
      </c>
      <c r="C185" s="70">
        <f t="shared" si="16"/>
        <v>203.43536104400712</v>
      </c>
      <c r="D185" s="70">
        <f t="shared" si="17"/>
        <v>660.00463895599296</v>
      </c>
      <c r="E185" s="70" t="str">
        <f t="shared" si="18"/>
        <v/>
      </c>
      <c r="F185" s="70">
        <f t="shared" si="19"/>
        <v>863.44</v>
      </c>
      <c r="G185" s="70">
        <f t="shared" si="20"/>
        <v>80714.139778646859</v>
      </c>
    </row>
    <row r="186" spans="1:7" x14ac:dyDescent="0.25">
      <c r="A186">
        <f t="shared" si="14"/>
        <v>172</v>
      </c>
      <c r="B186" s="67">
        <f t="shared" si="15"/>
        <v>47604</v>
      </c>
      <c r="C186" s="70">
        <f t="shared" si="16"/>
        <v>201.78534944661715</v>
      </c>
      <c r="D186" s="70">
        <f t="shared" si="17"/>
        <v>661.65465055338291</v>
      </c>
      <c r="E186" s="70" t="str">
        <f t="shared" si="18"/>
        <v/>
      </c>
      <c r="F186" s="70">
        <f t="shared" si="19"/>
        <v>863.44</v>
      </c>
      <c r="G186" s="70">
        <f t="shared" si="20"/>
        <v>80052.485128093467</v>
      </c>
    </row>
    <row r="187" spans="1:7" x14ac:dyDescent="0.25">
      <c r="A187">
        <f t="shared" si="14"/>
        <v>173</v>
      </c>
      <c r="B187" s="67">
        <f t="shared" si="15"/>
        <v>47635</v>
      </c>
      <c r="C187" s="70">
        <f t="shared" si="16"/>
        <v>200.13121282023369</v>
      </c>
      <c r="D187" s="70">
        <f t="shared" si="17"/>
        <v>663.30878717976634</v>
      </c>
      <c r="E187" s="70" t="str">
        <f t="shared" si="18"/>
        <v/>
      </c>
      <c r="F187" s="70">
        <f t="shared" si="19"/>
        <v>863.44</v>
      </c>
      <c r="G187" s="70">
        <f t="shared" si="20"/>
        <v>79389.176340913706</v>
      </c>
    </row>
    <row r="188" spans="1:7" x14ac:dyDescent="0.25">
      <c r="A188">
        <f t="shared" si="14"/>
        <v>174</v>
      </c>
      <c r="B188" s="67">
        <f t="shared" si="15"/>
        <v>47665</v>
      </c>
      <c r="C188" s="70">
        <f t="shared" si="16"/>
        <v>198.47294085228427</v>
      </c>
      <c r="D188" s="70">
        <f t="shared" si="17"/>
        <v>664.96705914771576</v>
      </c>
      <c r="E188" s="70" t="str">
        <f t="shared" si="18"/>
        <v/>
      </c>
      <c r="F188" s="70">
        <f t="shared" si="19"/>
        <v>863.44</v>
      </c>
      <c r="G188" s="70">
        <f t="shared" si="20"/>
        <v>78724.209281765987</v>
      </c>
    </row>
    <row r="189" spans="1:7" x14ac:dyDescent="0.25">
      <c r="A189">
        <f t="shared" si="14"/>
        <v>175</v>
      </c>
      <c r="B189" s="67">
        <f t="shared" si="15"/>
        <v>47696</v>
      </c>
      <c r="C189" s="70">
        <f t="shared" si="16"/>
        <v>196.81052320441495</v>
      </c>
      <c r="D189" s="70">
        <f t="shared" si="17"/>
        <v>666.62947679558511</v>
      </c>
      <c r="E189" s="70" t="str">
        <f t="shared" si="18"/>
        <v/>
      </c>
      <c r="F189" s="70">
        <f t="shared" si="19"/>
        <v>863.44</v>
      </c>
      <c r="G189" s="70">
        <f t="shared" si="20"/>
        <v>78057.579804970403</v>
      </c>
    </row>
    <row r="190" spans="1:7" x14ac:dyDescent="0.25">
      <c r="A190">
        <f t="shared" si="14"/>
        <v>176</v>
      </c>
      <c r="B190" s="67">
        <f t="shared" si="15"/>
        <v>47727</v>
      </c>
      <c r="C190" s="70">
        <f t="shared" si="16"/>
        <v>195.14394951242602</v>
      </c>
      <c r="D190" s="70">
        <f t="shared" si="17"/>
        <v>668.29605048757401</v>
      </c>
      <c r="E190" s="70" t="str">
        <f t="shared" si="18"/>
        <v/>
      </c>
      <c r="F190" s="70">
        <f t="shared" si="19"/>
        <v>863.44</v>
      </c>
      <c r="G190" s="70">
        <f t="shared" si="20"/>
        <v>77389.283754482822</v>
      </c>
    </row>
    <row r="191" spans="1:7" x14ac:dyDescent="0.25">
      <c r="A191">
        <f t="shared" si="14"/>
        <v>177</v>
      </c>
      <c r="B191" s="67">
        <f t="shared" si="15"/>
        <v>47757</v>
      </c>
      <c r="C191" s="70">
        <f t="shared" si="16"/>
        <v>193.47320938620703</v>
      </c>
      <c r="D191" s="70">
        <f t="shared" si="17"/>
        <v>669.96679061379302</v>
      </c>
      <c r="E191" s="70" t="str">
        <f t="shared" si="18"/>
        <v/>
      </c>
      <c r="F191" s="70">
        <f t="shared" si="19"/>
        <v>863.44</v>
      </c>
      <c r="G191" s="70">
        <f t="shared" si="20"/>
        <v>76719.316963869031</v>
      </c>
    </row>
    <row r="192" spans="1:7" x14ac:dyDescent="0.25">
      <c r="A192">
        <f t="shared" si="14"/>
        <v>178</v>
      </c>
      <c r="B192" s="67">
        <f t="shared" si="15"/>
        <v>47788</v>
      </c>
      <c r="C192" s="70">
        <f t="shared" si="16"/>
        <v>191.79829240967254</v>
      </c>
      <c r="D192" s="70">
        <f t="shared" si="17"/>
        <v>671.64170759032754</v>
      </c>
      <c r="E192" s="70" t="str">
        <f t="shared" si="18"/>
        <v/>
      </c>
      <c r="F192" s="70">
        <f t="shared" si="19"/>
        <v>863.44</v>
      </c>
      <c r="G192" s="70">
        <f t="shared" si="20"/>
        <v>76047.675256278701</v>
      </c>
    </row>
    <row r="193" spans="1:7" x14ac:dyDescent="0.25">
      <c r="A193">
        <f t="shared" si="14"/>
        <v>179</v>
      </c>
      <c r="B193" s="67">
        <f t="shared" si="15"/>
        <v>47818</v>
      </c>
      <c r="C193" s="70">
        <f t="shared" si="16"/>
        <v>190.11918814069676</v>
      </c>
      <c r="D193" s="70">
        <f t="shared" si="17"/>
        <v>673.32081185930326</v>
      </c>
      <c r="E193" s="70" t="str">
        <f t="shared" si="18"/>
        <v/>
      </c>
      <c r="F193" s="70">
        <f t="shared" si="19"/>
        <v>863.44</v>
      </c>
      <c r="G193" s="70">
        <f t="shared" si="20"/>
        <v>75374.354444419398</v>
      </c>
    </row>
    <row r="194" spans="1:7" x14ac:dyDescent="0.25">
      <c r="A194">
        <f t="shared" si="14"/>
        <v>180</v>
      </c>
      <c r="B194" s="67">
        <f t="shared" si="15"/>
        <v>47849</v>
      </c>
      <c r="C194" s="70">
        <f t="shared" si="16"/>
        <v>188.43588611104849</v>
      </c>
      <c r="D194" s="70">
        <f t="shared" si="17"/>
        <v>675.00411388895157</v>
      </c>
      <c r="E194" s="70" t="str">
        <f t="shared" si="18"/>
        <v/>
      </c>
      <c r="F194" s="70">
        <f t="shared" si="19"/>
        <v>863.44</v>
      </c>
      <c r="G194" s="70">
        <f t="shared" si="20"/>
        <v>74699.350330530448</v>
      </c>
    </row>
    <row r="195" spans="1:7" x14ac:dyDescent="0.25">
      <c r="A195">
        <f t="shared" si="14"/>
        <v>181</v>
      </c>
      <c r="B195" s="67">
        <f t="shared" si="15"/>
        <v>47880</v>
      </c>
      <c r="C195" s="70">
        <f t="shared" si="16"/>
        <v>186.74837582632611</v>
      </c>
      <c r="D195" s="70">
        <f t="shared" si="17"/>
        <v>676.69162417367397</v>
      </c>
      <c r="E195" s="70" t="str">
        <f t="shared" si="18"/>
        <v/>
      </c>
      <c r="F195" s="70">
        <f t="shared" si="19"/>
        <v>863.44</v>
      </c>
      <c r="G195" s="70">
        <f t="shared" si="20"/>
        <v>74022.658706356771</v>
      </c>
    </row>
    <row r="196" spans="1:7" x14ac:dyDescent="0.25">
      <c r="A196">
        <f t="shared" si="14"/>
        <v>182</v>
      </c>
      <c r="B196" s="67">
        <f t="shared" si="15"/>
        <v>47908</v>
      </c>
      <c r="C196" s="70">
        <f t="shared" si="16"/>
        <v>185.05664676589194</v>
      </c>
      <c r="D196" s="70">
        <f t="shared" si="17"/>
        <v>678.38335323410809</v>
      </c>
      <c r="E196" s="70" t="str">
        <f t="shared" si="18"/>
        <v/>
      </c>
      <c r="F196" s="70">
        <f t="shared" si="19"/>
        <v>863.44</v>
      </c>
      <c r="G196" s="70">
        <f t="shared" si="20"/>
        <v>73344.275353122663</v>
      </c>
    </row>
    <row r="197" spans="1:7" x14ac:dyDescent="0.25">
      <c r="A197">
        <f t="shared" si="14"/>
        <v>183</v>
      </c>
      <c r="B197" s="67">
        <f t="shared" si="15"/>
        <v>47939</v>
      </c>
      <c r="C197" s="70">
        <f t="shared" si="16"/>
        <v>183.36068838280664</v>
      </c>
      <c r="D197" s="70">
        <f t="shared" si="17"/>
        <v>680.07931161719341</v>
      </c>
      <c r="E197" s="70" t="str">
        <f t="shared" si="18"/>
        <v/>
      </c>
      <c r="F197" s="70">
        <f t="shared" si="19"/>
        <v>863.44</v>
      </c>
      <c r="G197" s="70">
        <f t="shared" si="20"/>
        <v>72664.196041505464</v>
      </c>
    </row>
    <row r="198" spans="1:7" x14ac:dyDescent="0.25">
      <c r="A198">
        <f t="shared" si="14"/>
        <v>184</v>
      </c>
      <c r="B198" s="67">
        <f t="shared" si="15"/>
        <v>47969</v>
      </c>
      <c r="C198" s="70">
        <f t="shared" si="16"/>
        <v>181.66049010376366</v>
      </c>
      <c r="D198" s="70">
        <f t="shared" si="17"/>
        <v>681.77950989623639</v>
      </c>
      <c r="E198" s="70" t="str">
        <f t="shared" si="18"/>
        <v/>
      </c>
      <c r="F198" s="70">
        <f t="shared" si="19"/>
        <v>863.44</v>
      </c>
      <c r="G198" s="70">
        <f t="shared" si="20"/>
        <v>71982.416531609226</v>
      </c>
    </row>
    <row r="199" spans="1:7" x14ac:dyDescent="0.25">
      <c r="A199">
        <f t="shared" si="14"/>
        <v>185</v>
      </c>
      <c r="B199" s="67">
        <f t="shared" si="15"/>
        <v>48000</v>
      </c>
      <c r="C199" s="70">
        <f t="shared" si="16"/>
        <v>179.95604132902307</v>
      </c>
      <c r="D199" s="70">
        <f t="shared" si="17"/>
        <v>683.48395867097702</v>
      </c>
      <c r="E199" s="70" t="str">
        <f t="shared" si="18"/>
        <v/>
      </c>
      <c r="F199" s="70">
        <f t="shared" si="19"/>
        <v>863.44</v>
      </c>
      <c r="G199" s="70">
        <f t="shared" si="20"/>
        <v>71298.93257293824</v>
      </c>
    </row>
    <row r="200" spans="1:7" x14ac:dyDescent="0.25">
      <c r="A200">
        <f t="shared" si="14"/>
        <v>186</v>
      </c>
      <c r="B200" s="67">
        <f t="shared" si="15"/>
        <v>48030</v>
      </c>
      <c r="C200" s="70">
        <f t="shared" si="16"/>
        <v>178.24733143234559</v>
      </c>
      <c r="D200" s="70">
        <f t="shared" si="17"/>
        <v>685.19266856765444</v>
      </c>
      <c r="E200" s="70" t="str">
        <f t="shared" si="18"/>
        <v/>
      </c>
      <c r="F200" s="70">
        <f t="shared" si="19"/>
        <v>863.44</v>
      </c>
      <c r="G200" s="70">
        <f t="shared" si="20"/>
        <v>70613.739904370581</v>
      </c>
    </row>
    <row r="201" spans="1:7" x14ac:dyDescent="0.25">
      <c r="A201">
        <f t="shared" si="14"/>
        <v>187</v>
      </c>
      <c r="B201" s="67">
        <f t="shared" si="15"/>
        <v>48061</v>
      </c>
      <c r="C201" s="70">
        <f t="shared" si="16"/>
        <v>176.53434976092646</v>
      </c>
      <c r="D201" s="70">
        <f t="shared" si="17"/>
        <v>686.90565023907357</v>
      </c>
      <c r="E201" s="70" t="str">
        <f t="shared" si="18"/>
        <v/>
      </c>
      <c r="F201" s="70">
        <f t="shared" si="19"/>
        <v>863.44</v>
      </c>
      <c r="G201" s="70">
        <f t="shared" si="20"/>
        <v>69926.834254131507</v>
      </c>
    </row>
    <row r="202" spans="1:7" x14ac:dyDescent="0.25">
      <c r="A202">
        <f t="shared" si="14"/>
        <v>188</v>
      </c>
      <c r="B202" s="67">
        <f t="shared" si="15"/>
        <v>48092</v>
      </c>
      <c r="C202" s="70">
        <f t="shared" si="16"/>
        <v>174.81708563532877</v>
      </c>
      <c r="D202" s="70">
        <f t="shared" si="17"/>
        <v>688.62291436467126</v>
      </c>
      <c r="E202" s="70" t="str">
        <f t="shared" si="18"/>
        <v/>
      </c>
      <c r="F202" s="70">
        <f t="shared" si="19"/>
        <v>863.44</v>
      </c>
      <c r="G202" s="70">
        <f t="shared" si="20"/>
        <v>69238.211339766829</v>
      </c>
    </row>
    <row r="203" spans="1:7" x14ac:dyDescent="0.25">
      <c r="A203">
        <f t="shared" si="14"/>
        <v>189</v>
      </c>
      <c r="B203" s="67">
        <f t="shared" si="15"/>
        <v>48122</v>
      </c>
      <c r="C203" s="70">
        <f t="shared" si="16"/>
        <v>173.09552834941709</v>
      </c>
      <c r="D203" s="70">
        <f t="shared" si="17"/>
        <v>690.34447165058293</v>
      </c>
      <c r="E203" s="70" t="str">
        <f t="shared" si="18"/>
        <v/>
      </c>
      <c r="F203" s="70">
        <f t="shared" si="19"/>
        <v>863.44</v>
      </c>
      <c r="G203" s="70">
        <f t="shared" si="20"/>
        <v>68547.866868116238</v>
      </c>
    </row>
    <row r="204" spans="1:7" x14ac:dyDescent="0.25">
      <c r="A204">
        <f t="shared" si="14"/>
        <v>190</v>
      </c>
      <c r="B204" s="67">
        <f t="shared" si="15"/>
        <v>48153</v>
      </c>
      <c r="C204" s="70">
        <f t="shared" si="16"/>
        <v>171.36966717029057</v>
      </c>
      <c r="D204" s="70">
        <f t="shared" si="17"/>
        <v>692.07033282970951</v>
      </c>
      <c r="E204" s="70" t="str">
        <f t="shared" si="18"/>
        <v/>
      </c>
      <c r="F204" s="70">
        <f t="shared" si="19"/>
        <v>863.44</v>
      </c>
      <c r="G204" s="70">
        <f t="shared" si="20"/>
        <v>67855.796535286529</v>
      </c>
    </row>
    <row r="205" spans="1:7" x14ac:dyDescent="0.25">
      <c r="A205">
        <f t="shared" si="14"/>
        <v>191</v>
      </c>
      <c r="B205" s="67">
        <f t="shared" si="15"/>
        <v>48183</v>
      </c>
      <c r="C205" s="70">
        <f t="shared" si="16"/>
        <v>169.63949133821632</v>
      </c>
      <c r="D205" s="70">
        <f t="shared" si="17"/>
        <v>693.80050866178374</v>
      </c>
      <c r="E205" s="70" t="str">
        <f t="shared" si="18"/>
        <v/>
      </c>
      <c r="F205" s="70">
        <f t="shared" si="19"/>
        <v>863.44</v>
      </c>
      <c r="G205" s="70">
        <f t="shared" si="20"/>
        <v>67161.996026624736</v>
      </c>
    </row>
    <row r="206" spans="1:7" x14ac:dyDescent="0.25">
      <c r="A206">
        <f t="shared" si="14"/>
        <v>192</v>
      </c>
      <c r="B206" s="67">
        <f t="shared" si="15"/>
        <v>48214</v>
      </c>
      <c r="C206" s="70">
        <f t="shared" si="16"/>
        <v>167.90499006656185</v>
      </c>
      <c r="D206" s="70">
        <f t="shared" si="17"/>
        <v>695.53500993343823</v>
      </c>
      <c r="E206" s="70" t="str">
        <f t="shared" si="18"/>
        <v/>
      </c>
      <c r="F206" s="70">
        <f t="shared" si="19"/>
        <v>863.44</v>
      </c>
      <c r="G206" s="70">
        <f t="shared" si="20"/>
        <v>66466.46101669129</v>
      </c>
    </row>
    <row r="207" spans="1:7" x14ac:dyDescent="0.25">
      <c r="A207">
        <f t="shared" si="14"/>
        <v>193</v>
      </c>
      <c r="B207" s="67">
        <f t="shared" si="15"/>
        <v>48245</v>
      </c>
      <c r="C207" s="70">
        <f t="shared" si="16"/>
        <v>166.16615254172822</v>
      </c>
      <c r="D207" s="70">
        <f t="shared" si="17"/>
        <v>697.2738474582718</v>
      </c>
      <c r="E207" s="70" t="str">
        <f t="shared" si="18"/>
        <v/>
      </c>
      <c r="F207" s="70">
        <f t="shared" si="19"/>
        <v>863.44</v>
      </c>
      <c r="G207" s="70">
        <f t="shared" si="20"/>
        <v>65769.187169233017</v>
      </c>
    </row>
    <row r="208" spans="1:7" x14ac:dyDescent="0.25">
      <c r="A208">
        <f t="shared" ref="A208:A271" si="21">IF((A207="")+(A207=C$6*12),"",A207+1)</f>
        <v>194</v>
      </c>
      <c r="B208" s="67">
        <f t="shared" ref="B208:B271" si="22">IF(A208="","",DATE(YEAR(B207),MONTH(B207)+1,1))</f>
        <v>48274</v>
      </c>
      <c r="C208" s="70">
        <f t="shared" ref="C208:C271" si="23">IF(A208="","",G207*C$4/12)</f>
        <v>164.42296792308255</v>
      </c>
      <c r="D208" s="70">
        <f t="shared" ref="D208:D271" si="24">IF(A208="","",F208-C208)</f>
        <v>699.01703207691753</v>
      </c>
      <c r="E208" s="70" t="str">
        <f t="shared" ref="E208:E271" si="25">IF(ISNA(VLOOKUP(B208,F$1:G$7,2,0)),"",VLOOKUP(B208,F$1:G$7,2,0))</f>
        <v/>
      </c>
      <c r="F208" s="70">
        <f t="shared" ref="F208:F271" si="26">IF(A208="","",C$9)</f>
        <v>863.44</v>
      </c>
      <c r="G208" s="70">
        <f t="shared" ref="G208:G271" si="27">IF(B208="","",G207+C208-(SUM(E208,F208)))</f>
        <v>65070.170137156092</v>
      </c>
    </row>
    <row r="209" spans="1:7" x14ac:dyDescent="0.25">
      <c r="A209">
        <f t="shared" si="21"/>
        <v>195</v>
      </c>
      <c r="B209" s="67">
        <f t="shared" si="22"/>
        <v>48305</v>
      </c>
      <c r="C209" s="70">
        <f t="shared" si="23"/>
        <v>162.67542534289024</v>
      </c>
      <c r="D209" s="70">
        <f t="shared" si="24"/>
        <v>700.76457465710985</v>
      </c>
      <c r="E209" s="70" t="str">
        <f t="shared" si="25"/>
        <v/>
      </c>
      <c r="F209" s="70">
        <f t="shared" si="26"/>
        <v>863.44</v>
      </c>
      <c r="G209" s="70">
        <f t="shared" si="27"/>
        <v>64369.405562498978</v>
      </c>
    </row>
    <row r="210" spans="1:7" x14ac:dyDescent="0.25">
      <c r="A210">
        <f t="shared" si="21"/>
        <v>196</v>
      </c>
      <c r="B210" s="67">
        <f t="shared" si="22"/>
        <v>48335</v>
      </c>
      <c r="C210" s="70">
        <f t="shared" si="23"/>
        <v>160.92351390624745</v>
      </c>
      <c r="D210" s="70">
        <f t="shared" si="24"/>
        <v>702.51648609375263</v>
      </c>
      <c r="E210" s="70" t="str">
        <f t="shared" si="25"/>
        <v/>
      </c>
      <c r="F210" s="70">
        <f t="shared" si="26"/>
        <v>863.44</v>
      </c>
      <c r="G210" s="70">
        <f t="shared" si="27"/>
        <v>63666.889076405219</v>
      </c>
    </row>
    <row r="211" spans="1:7" x14ac:dyDescent="0.25">
      <c r="A211">
        <f t="shared" si="21"/>
        <v>197</v>
      </c>
      <c r="B211" s="67">
        <f t="shared" si="22"/>
        <v>48366</v>
      </c>
      <c r="C211" s="70">
        <f t="shared" si="23"/>
        <v>159.16722269101305</v>
      </c>
      <c r="D211" s="70">
        <f t="shared" si="24"/>
        <v>704.27277730898697</v>
      </c>
      <c r="E211" s="70" t="str">
        <f t="shared" si="25"/>
        <v/>
      </c>
      <c r="F211" s="70">
        <f t="shared" si="26"/>
        <v>863.44</v>
      </c>
      <c r="G211" s="70">
        <f t="shared" si="27"/>
        <v>62962.616299096233</v>
      </c>
    </row>
    <row r="212" spans="1:7" x14ac:dyDescent="0.25">
      <c r="A212">
        <f t="shared" si="21"/>
        <v>198</v>
      </c>
      <c r="B212" s="67">
        <f t="shared" si="22"/>
        <v>48396</v>
      </c>
      <c r="C212" s="70">
        <f t="shared" si="23"/>
        <v>157.40654074774059</v>
      </c>
      <c r="D212" s="70">
        <f t="shared" si="24"/>
        <v>706.03345925225949</v>
      </c>
      <c r="E212" s="70" t="str">
        <f t="shared" si="25"/>
        <v/>
      </c>
      <c r="F212" s="70">
        <f t="shared" si="26"/>
        <v>863.44</v>
      </c>
      <c r="G212" s="70">
        <f t="shared" si="27"/>
        <v>62256.58283984397</v>
      </c>
    </row>
    <row r="213" spans="1:7" x14ac:dyDescent="0.25">
      <c r="A213">
        <f t="shared" si="21"/>
        <v>199</v>
      </c>
      <c r="B213" s="67">
        <f t="shared" si="22"/>
        <v>48427</v>
      </c>
      <c r="C213" s="70">
        <f t="shared" si="23"/>
        <v>155.64145709960994</v>
      </c>
      <c r="D213" s="70">
        <f t="shared" si="24"/>
        <v>707.79854290039009</v>
      </c>
      <c r="E213" s="70" t="str">
        <f t="shared" si="25"/>
        <v/>
      </c>
      <c r="F213" s="70">
        <f t="shared" si="26"/>
        <v>863.44</v>
      </c>
      <c r="G213" s="70">
        <f t="shared" si="27"/>
        <v>61548.784296943581</v>
      </c>
    </row>
    <row r="214" spans="1:7" x14ac:dyDescent="0.25">
      <c r="A214">
        <f t="shared" si="21"/>
        <v>200</v>
      </c>
      <c r="B214" s="67">
        <f t="shared" si="22"/>
        <v>48458</v>
      </c>
      <c r="C214" s="70">
        <f t="shared" si="23"/>
        <v>153.87196074235894</v>
      </c>
      <c r="D214" s="70">
        <f t="shared" si="24"/>
        <v>709.56803925764109</v>
      </c>
      <c r="E214" s="70" t="str">
        <f t="shared" si="25"/>
        <v/>
      </c>
      <c r="F214" s="70">
        <f t="shared" si="26"/>
        <v>863.44</v>
      </c>
      <c r="G214" s="70">
        <f t="shared" si="27"/>
        <v>60839.216257685934</v>
      </c>
    </row>
    <row r="215" spans="1:7" x14ac:dyDescent="0.25">
      <c r="A215">
        <f t="shared" si="21"/>
        <v>201</v>
      </c>
      <c r="B215" s="67">
        <f t="shared" si="22"/>
        <v>48488</v>
      </c>
      <c r="C215" s="70">
        <f t="shared" si="23"/>
        <v>152.09804064421482</v>
      </c>
      <c r="D215" s="70">
        <f t="shared" si="24"/>
        <v>711.34195935578521</v>
      </c>
      <c r="E215" s="70" t="str">
        <f t="shared" si="25"/>
        <v/>
      </c>
      <c r="F215" s="70">
        <f t="shared" si="26"/>
        <v>863.44</v>
      </c>
      <c r="G215" s="70">
        <f t="shared" si="27"/>
        <v>60127.874298330149</v>
      </c>
    </row>
    <row r="216" spans="1:7" x14ac:dyDescent="0.25">
      <c r="A216">
        <f t="shared" si="21"/>
        <v>202</v>
      </c>
      <c r="B216" s="67">
        <f t="shared" si="22"/>
        <v>48519</v>
      </c>
      <c r="C216" s="70">
        <f t="shared" si="23"/>
        <v>150.31968574582535</v>
      </c>
      <c r="D216" s="70">
        <f t="shared" si="24"/>
        <v>713.12031425417467</v>
      </c>
      <c r="E216" s="70" t="str">
        <f t="shared" si="25"/>
        <v/>
      </c>
      <c r="F216" s="70">
        <f t="shared" si="26"/>
        <v>863.44</v>
      </c>
      <c r="G216" s="70">
        <f t="shared" si="27"/>
        <v>59414.753984075971</v>
      </c>
    </row>
    <row r="217" spans="1:7" x14ac:dyDescent="0.25">
      <c r="A217">
        <f t="shared" si="21"/>
        <v>203</v>
      </c>
      <c r="B217" s="67">
        <f t="shared" si="22"/>
        <v>48549</v>
      </c>
      <c r="C217" s="70">
        <f t="shared" si="23"/>
        <v>148.53688496018992</v>
      </c>
      <c r="D217" s="70">
        <f t="shared" si="24"/>
        <v>714.90311503981013</v>
      </c>
      <c r="E217" s="70" t="str">
        <f t="shared" si="25"/>
        <v/>
      </c>
      <c r="F217" s="70">
        <f t="shared" si="26"/>
        <v>863.44</v>
      </c>
      <c r="G217" s="70">
        <f t="shared" si="27"/>
        <v>58699.850869036156</v>
      </c>
    </row>
    <row r="218" spans="1:7" x14ac:dyDescent="0.25">
      <c r="A218">
        <f t="shared" si="21"/>
        <v>204</v>
      </c>
      <c r="B218" s="67">
        <f t="shared" si="22"/>
        <v>48580</v>
      </c>
      <c r="C218" s="70">
        <f t="shared" si="23"/>
        <v>146.74962717259038</v>
      </c>
      <c r="D218" s="70">
        <f t="shared" si="24"/>
        <v>716.69037282740965</v>
      </c>
      <c r="E218" s="70" t="str">
        <f t="shared" si="25"/>
        <v/>
      </c>
      <c r="F218" s="70">
        <f t="shared" si="26"/>
        <v>863.44</v>
      </c>
      <c r="G218" s="70">
        <f t="shared" si="27"/>
        <v>57983.160496208744</v>
      </c>
    </row>
    <row r="219" spans="1:7" x14ac:dyDescent="0.25">
      <c r="A219">
        <f t="shared" si="21"/>
        <v>205</v>
      </c>
      <c r="B219" s="67">
        <f t="shared" si="22"/>
        <v>48611</v>
      </c>
      <c r="C219" s="70">
        <f t="shared" si="23"/>
        <v>144.95790124052186</v>
      </c>
      <c r="D219" s="70">
        <f t="shared" si="24"/>
        <v>718.48209875947816</v>
      </c>
      <c r="E219" s="70" t="str">
        <f t="shared" si="25"/>
        <v/>
      </c>
      <c r="F219" s="70">
        <f t="shared" si="26"/>
        <v>863.44</v>
      </c>
      <c r="G219" s="70">
        <f t="shared" si="27"/>
        <v>57264.678397449265</v>
      </c>
    </row>
    <row r="220" spans="1:7" x14ac:dyDescent="0.25">
      <c r="A220">
        <f t="shared" si="21"/>
        <v>206</v>
      </c>
      <c r="B220" s="67">
        <f t="shared" si="22"/>
        <v>48639</v>
      </c>
      <c r="C220" s="70">
        <f t="shared" si="23"/>
        <v>143.16169599362317</v>
      </c>
      <c r="D220" s="70">
        <f t="shared" si="24"/>
        <v>720.27830400637686</v>
      </c>
      <c r="E220" s="70" t="str">
        <f t="shared" si="25"/>
        <v/>
      </c>
      <c r="F220" s="70">
        <f t="shared" si="26"/>
        <v>863.44</v>
      </c>
      <c r="G220" s="70">
        <f t="shared" si="27"/>
        <v>56544.400093442884</v>
      </c>
    </row>
    <row r="221" spans="1:7" x14ac:dyDescent="0.25">
      <c r="A221">
        <f t="shared" si="21"/>
        <v>207</v>
      </c>
      <c r="B221" s="67">
        <f t="shared" si="22"/>
        <v>48670</v>
      </c>
      <c r="C221" s="70">
        <f t="shared" si="23"/>
        <v>141.3610002336072</v>
      </c>
      <c r="D221" s="70">
        <f t="shared" si="24"/>
        <v>722.07899976639283</v>
      </c>
      <c r="E221" s="70" t="str">
        <f t="shared" si="25"/>
        <v/>
      </c>
      <c r="F221" s="70">
        <f t="shared" si="26"/>
        <v>863.44</v>
      </c>
      <c r="G221" s="70">
        <f t="shared" si="27"/>
        <v>55822.321093676488</v>
      </c>
    </row>
    <row r="222" spans="1:7" x14ac:dyDescent="0.25">
      <c r="A222">
        <f t="shared" si="21"/>
        <v>208</v>
      </c>
      <c r="B222" s="67">
        <f t="shared" si="22"/>
        <v>48700</v>
      </c>
      <c r="C222" s="70">
        <f t="shared" si="23"/>
        <v>139.55580273419122</v>
      </c>
      <c r="D222" s="70">
        <f t="shared" si="24"/>
        <v>723.88419726580878</v>
      </c>
      <c r="E222" s="70" t="str">
        <f t="shared" si="25"/>
        <v/>
      </c>
      <c r="F222" s="70">
        <f t="shared" si="26"/>
        <v>863.44</v>
      </c>
      <c r="G222" s="70">
        <f t="shared" si="27"/>
        <v>55098.436896410676</v>
      </c>
    </row>
    <row r="223" spans="1:7" x14ac:dyDescent="0.25">
      <c r="A223">
        <f t="shared" si="21"/>
        <v>209</v>
      </c>
      <c r="B223" s="67">
        <f t="shared" si="22"/>
        <v>48731</v>
      </c>
      <c r="C223" s="70">
        <f t="shared" si="23"/>
        <v>137.74609224102667</v>
      </c>
      <c r="D223" s="70">
        <f t="shared" si="24"/>
        <v>725.69390775897341</v>
      </c>
      <c r="E223" s="70" t="str">
        <f t="shared" si="25"/>
        <v/>
      </c>
      <c r="F223" s="70">
        <f t="shared" si="26"/>
        <v>863.44</v>
      </c>
      <c r="G223" s="70">
        <f t="shared" si="27"/>
        <v>54372.742988651698</v>
      </c>
    </row>
    <row r="224" spans="1:7" x14ac:dyDescent="0.25">
      <c r="A224">
        <f t="shared" si="21"/>
        <v>210</v>
      </c>
      <c r="B224" s="67">
        <f t="shared" si="22"/>
        <v>48761</v>
      </c>
      <c r="C224" s="70">
        <f t="shared" si="23"/>
        <v>135.93185747162923</v>
      </c>
      <c r="D224" s="70">
        <f t="shared" si="24"/>
        <v>727.50814252837085</v>
      </c>
      <c r="E224" s="70" t="str">
        <f t="shared" si="25"/>
        <v/>
      </c>
      <c r="F224" s="70">
        <f t="shared" si="26"/>
        <v>863.44</v>
      </c>
      <c r="G224" s="70">
        <f t="shared" si="27"/>
        <v>53645.234846123327</v>
      </c>
    </row>
    <row r="225" spans="1:7" x14ac:dyDescent="0.25">
      <c r="A225">
        <f t="shared" si="21"/>
        <v>211</v>
      </c>
      <c r="B225" s="67">
        <f t="shared" si="22"/>
        <v>48792</v>
      </c>
      <c r="C225" s="70">
        <f t="shared" si="23"/>
        <v>134.1130871153083</v>
      </c>
      <c r="D225" s="70">
        <f t="shared" si="24"/>
        <v>729.32691288469175</v>
      </c>
      <c r="E225" s="70" t="str">
        <f t="shared" si="25"/>
        <v/>
      </c>
      <c r="F225" s="70">
        <f t="shared" si="26"/>
        <v>863.44</v>
      </c>
      <c r="G225" s="70">
        <f t="shared" si="27"/>
        <v>52915.907933238632</v>
      </c>
    </row>
    <row r="226" spans="1:7" x14ac:dyDescent="0.25">
      <c r="A226">
        <f t="shared" si="21"/>
        <v>212</v>
      </c>
      <c r="B226" s="67">
        <f t="shared" si="22"/>
        <v>48823</v>
      </c>
      <c r="C226" s="70">
        <f t="shared" si="23"/>
        <v>132.28976983309659</v>
      </c>
      <c r="D226" s="70">
        <f t="shared" si="24"/>
        <v>731.1502301669035</v>
      </c>
      <c r="E226" s="70" t="str">
        <f t="shared" si="25"/>
        <v/>
      </c>
      <c r="F226" s="70">
        <f t="shared" si="26"/>
        <v>863.44</v>
      </c>
      <c r="G226" s="70">
        <f t="shared" si="27"/>
        <v>52184.757703071729</v>
      </c>
    </row>
    <row r="227" spans="1:7" x14ac:dyDescent="0.25">
      <c r="A227">
        <f t="shared" si="21"/>
        <v>213</v>
      </c>
      <c r="B227" s="67">
        <f t="shared" si="22"/>
        <v>48853</v>
      </c>
      <c r="C227" s="70">
        <f t="shared" si="23"/>
        <v>130.46189425767932</v>
      </c>
      <c r="D227" s="70">
        <f t="shared" si="24"/>
        <v>732.97810574232074</v>
      </c>
      <c r="E227" s="70" t="str">
        <f t="shared" si="25"/>
        <v/>
      </c>
      <c r="F227" s="70">
        <f t="shared" si="26"/>
        <v>863.44</v>
      </c>
      <c r="G227" s="70">
        <f t="shared" si="27"/>
        <v>51451.779597329405</v>
      </c>
    </row>
    <row r="228" spans="1:7" x14ac:dyDescent="0.25">
      <c r="A228">
        <f t="shared" si="21"/>
        <v>214</v>
      </c>
      <c r="B228" s="67">
        <f t="shared" si="22"/>
        <v>48884</v>
      </c>
      <c r="C228" s="70">
        <f t="shared" si="23"/>
        <v>128.62944899332351</v>
      </c>
      <c r="D228" s="70">
        <f t="shared" si="24"/>
        <v>734.81055100667652</v>
      </c>
      <c r="E228" s="70" t="str">
        <f t="shared" si="25"/>
        <v/>
      </c>
      <c r="F228" s="70">
        <f t="shared" si="26"/>
        <v>863.44</v>
      </c>
      <c r="G228" s="70">
        <f t="shared" si="27"/>
        <v>50716.969046322723</v>
      </c>
    </row>
    <row r="229" spans="1:7" x14ac:dyDescent="0.25">
      <c r="A229">
        <f t="shared" si="21"/>
        <v>215</v>
      </c>
      <c r="B229" s="67">
        <f t="shared" si="22"/>
        <v>48914</v>
      </c>
      <c r="C229" s="70">
        <f t="shared" si="23"/>
        <v>126.7924226158068</v>
      </c>
      <c r="D229" s="70">
        <f t="shared" si="24"/>
        <v>736.64757738419326</v>
      </c>
      <c r="E229" s="70" t="str">
        <f t="shared" si="25"/>
        <v/>
      </c>
      <c r="F229" s="70">
        <f t="shared" si="26"/>
        <v>863.44</v>
      </c>
      <c r="G229" s="70">
        <f t="shared" si="27"/>
        <v>49980.321468938528</v>
      </c>
    </row>
    <row r="230" spans="1:7" x14ac:dyDescent="0.25">
      <c r="A230">
        <f t="shared" si="21"/>
        <v>216</v>
      </c>
      <c r="B230" s="67">
        <f t="shared" si="22"/>
        <v>48945</v>
      </c>
      <c r="C230" s="70">
        <f t="shared" si="23"/>
        <v>124.95080367234631</v>
      </c>
      <c r="D230" s="70">
        <f t="shared" si="24"/>
        <v>738.48919632765376</v>
      </c>
      <c r="E230" s="70" t="str">
        <f t="shared" si="25"/>
        <v/>
      </c>
      <c r="F230" s="70">
        <f t="shared" si="26"/>
        <v>863.44</v>
      </c>
      <c r="G230" s="70">
        <f t="shared" si="27"/>
        <v>49241.832272610874</v>
      </c>
    </row>
    <row r="231" spans="1:7" x14ac:dyDescent="0.25">
      <c r="A231">
        <f t="shared" si="21"/>
        <v>217</v>
      </c>
      <c r="B231" s="67">
        <f t="shared" si="22"/>
        <v>48976</v>
      </c>
      <c r="C231" s="70">
        <f t="shared" si="23"/>
        <v>123.10458068152718</v>
      </c>
      <c r="D231" s="70">
        <f t="shared" si="24"/>
        <v>740.33541931847287</v>
      </c>
      <c r="E231" s="70" t="str">
        <f t="shared" si="25"/>
        <v/>
      </c>
      <c r="F231" s="70">
        <f t="shared" si="26"/>
        <v>863.44</v>
      </c>
      <c r="G231" s="70">
        <f t="shared" si="27"/>
        <v>48501.496853292396</v>
      </c>
    </row>
    <row r="232" spans="1:7" x14ac:dyDescent="0.25">
      <c r="A232">
        <f t="shared" si="21"/>
        <v>218</v>
      </c>
      <c r="B232" s="67">
        <f t="shared" si="22"/>
        <v>49004</v>
      </c>
      <c r="C232" s="70">
        <f t="shared" si="23"/>
        <v>121.25374213323097</v>
      </c>
      <c r="D232" s="70">
        <f t="shared" si="24"/>
        <v>742.1862578667691</v>
      </c>
      <c r="E232" s="70" t="str">
        <f t="shared" si="25"/>
        <v/>
      </c>
      <c r="F232" s="70">
        <f t="shared" si="26"/>
        <v>863.44</v>
      </c>
      <c r="G232" s="70">
        <f t="shared" si="27"/>
        <v>47759.310595425624</v>
      </c>
    </row>
    <row r="233" spans="1:7" x14ac:dyDescent="0.25">
      <c r="A233">
        <f t="shared" si="21"/>
        <v>219</v>
      </c>
      <c r="B233" s="67">
        <f t="shared" si="22"/>
        <v>49035</v>
      </c>
      <c r="C233" s="70">
        <f t="shared" si="23"/>
        <v>119.39827648856406</v>
      </c>
      <c r="D233" s="70">
        <f t="shared" si="24"/>
        <v>744.04172351143598</v>
      </c>
      <c r="E233" s="70" t="str">
        <f t="shared" si="25"/>
        <v/>
      </c>
      <c r="F233" s="70">
        <f t="shared" si="26"/>
        <v>863.44</v>
      </c>
      <c r="G233" s="70">
        <f t="shared" si="27"/>
        <v>47015.268871914188</v>
      </c>
    </row>
    <row r="234" spans="1:7" x14ac:dyDescent="0.25">
      <c r="A234">
        <f t="shared" si="21"/>
        <v>220</v>
      </c>
      <c r="B234" s="67">
        <f t="shared" si="22"/>
        <v>49065</v>
      </c>
      <c r="C234" s="70">
        <f t="shared" si="23"/>
        <v>117.53817217978546</v>
      </c>
      <c r="D234" s="70">
        <f t="shared" si="24"/>
        <v>745.90182782021463</v>
      </c>
      <c r="E234" s="70" t="str">
        <f t="shared" si="25"/>
        <v/>
      </c>
      <c r="F234" s="70">
        <f t="shared" si="26"/>
        <v>863.44</v>
      </c>
      <c r="G234" s="70">
        <f t="shared" si="27"/>
        <v>46269.367044093968</v>
      </c>
    </row>
    <row r="235" spans="1:7" x14ac:dyDescent="0.25">
      <c r="A235">
        <f t="shared" si="21"/>
        <v>221</v>
      </c>
      <c r="B235" s="67">
        <f t="shared" si="22"/>
        <v>49096</v>
      </c>
      <c r="C235" s="70">
        <f t="shared" si="23"/>
        <v>115.67341761023492</v>
      </c>
      <c r="D235" s="70">
        <f t="shared" si="24"/>
        <v>747.76658238976518</v>
      </c>
      <c r="E235" s="70" t="str">
        <f t="shared" si="25"/>
        <v/>
      </c>
      <c r="F235" s="70">
        <f t="shared" si="26"/>
        <v>863.44</v>
      </c>
      <c r="G235" s="70">
        <f t="shared" si="27"/>
        <v>45521.600461704198</v>
      </c>
    </row>
    <row r="236" spans="1:7" x14ac:dyDescent="0.25">
      <c r="A236">
        <f t="shared" si="21"/>
        <v>222</v>
      </c>
      <c r="B236" s="67">
        <f t="shared" si="22"/>
        <v>49126</v>
      </c>
      <c r="C236" s="70">
        <f t="shared" si="23"/>
        <v>113.80400115426049</v>
      </c>
      <c r="D236" s="70">
        <f t="shared" si="24"/>
        <v>749.63599884573955</v>
      </c>
      <c r="E236" s="70" t="str">
        <f t="shared" si="25"/>
        <v/>
      </c>
      <c r="F236" s="70">
        <f t="shared" si="26"/>
        <v>863.44</v>
      </c>
      <c r="G236" s="70">
        <f t="shared" si="27"/>
        <v>44771.964462858457</v>
      </c>
    </row>
    <row r="237" spans="1:7" x14ac:dyDescent="0.25">
      <c r="A237">
        <f t="shared" si="21"/>
        <v>223</v>
      </c>
      <c r="B237" s="67">
        <f t="shared" si="22"/>
        <v>49157</v>
      </c>
      <c r="C237" s="70">
        <f t="shared" si="23"/>
        <v>111.92991115714614</v>
      </c>
      <c r="D237" s="70">
        <f t="shared" si="24"/>
        <v>751.51008884285397</v>
      </c>
      <c r="E237" s="70" t="str">
        <f t="shared" si="25"/>
        <v/>
      </c>
      <c r="F237" s="70">
        <f t="shared" si="26"/>
        <v>863.44</v>
      </c>
      <c r="G237" s="70">
        <f t="shared" si="27"/>
        <v>44020.4543740156</v>
      </c>
    </row>
    <row r="238" spans="1:7" x14ac:dyDescent="0.25">
      <c r="A238">
        <f t="shared" si="21"/>
        <v>224</v>
      </c>
      <c r="B238" s="67">
        <f t="shared" si="22"/>
        <v>49188</v>
      </c>
      <c r="C238" s="70">
        <f t="shared" si="23"/>
        <v>110.051135935039</v>
      </c>
      <c r="D238" s="70">
        <f t="shared" si="24"/>
        <v>753.38886406496101</v>
      </c>
      <c r="E238" s="70" t="str">
        <f t="shared" si="25"/>
        <v/>
      </c>
      <c r="F238" s="70">
        <f t="shared" si="26"/>
        <v>863.44</v>
      </c>
      <c r="G238" s="70">
        <f t="shared" si="27"/>
        <v>43267.06550995064</v>
      </c>
    </row>
    <row r="239" spans="1:7" x14ac:dyDescent="0.25">
      <c r="A239">
        <f t="shared" si="21"/>
        <v>225</v>
      </c>
      <c r="B239" s="67">
        <f t="shared" si="22"/>
        <v>49218</v>
      </c>
      <c r="C239" s="70">
        <f t="shared" si="23"/>
        <v>108.1676637748766</v>
      </c>
      <c r="D239" s="70">
        <f t="shared" si="24"/>
        <v>755.27233622512347</v>
      </c>
      <c r="E239" s="70" t="str">
        <f t="shared" si="25"/>
        <v/>
      </c>
      <c r="F239" s="70">
        <f t="shared" si="26"/>
        <v>863.44</v>
      </c>
      <c r="G239" s="70">
        <f t="shared" si="27"/>
        <v>42511.793173725513</v>
      </c>
    </row>
    <row r="240" spans="1:7" x14ac:dyDescent="0.25">
      <c r="A240">
        <f t="shared" si="21"/>
        <v>226</v>
      </c>
      <c r="B240" s="67">
        <f t="shared" si="22"/>
        <v>49249</v>
      </c>
      <c r="C240" s="70">
        <f t="shared" si="23"/>
        <v>106.27948293431378</v>
      </c>
      <c r="D240" s="70">
        <f t="shared" si="24"/>
        <v>757.16051706568624</v>
      </c>
      <c r="E240" s="70" t="str">
        <f t="shared" si="25"/>
        <v/>
      </c>
      <c r="F240" s="70">
        <f t="shared" si="26"/>
        <v>863.44</v>
      </c>
      <c r="G240" s="70">
        <f t="shared" si="27"/>
        <v>41754.632656659822</v>
      </c>
    </row>
    <row r="241" spans="1:7" x14ac:dyDescent="0.25">
      <c r="A241">
        <f t="shared" si="21"/>
        <v>227</v>
      </c>
      <c r="B241" s="67">
        <f t="shared" si="22"/>
        <v>49279</v>
      </c>
      <c r="C241" s="70">
        <f t="shared" si="23"/>
        <v>104.38658164164956</v>
      </c>
      <c r="D241" s="70">
        <f t="shared" si="24"/>
        <v>759.05341835835054</v>
      </c>
      <c r="E241" s="70" t="str">
        <f t="shared" si="25"/>
        <v/>
      </c>
      <c r="F241" s="70">
        <f t="shared" si="26"/>
        <v>863.44</v>
      </c>
      <c r="G241" s="70">
        <f t="shared" si="27"/>
        <v>40995.57923830147</v>
      </c>
    </row>
    <row r="242" spans="1:7" x14ac:dyDescent="0.25">
      <c r="A242">
        <f t="shared" si="21"/>
        <v>228</v>
      </c>
      <c r="B242" s="67">
        <f t="shared" si="22"/>
        <v>49310</v>
      </c>
      <c r="C242" s="70">
        <f t="shared" si="23"/>
        <v>102.48894809575368</v>
      </c>
      <c r="D242" s="70">
        <f t="shared" si="24"/>
        <v>760.95105190424636</v>
      </c>
      <c r="E242" s="70" t="str">
        <f t="shared" si="25"/>
        <v/>
      </c>
      <c r="F242" s="70">
        <f t="shared" si="26"/>
        <v>863.44</v>
      </c>
      <c r="G242" s="70">
        <f t="shared" si="27"/>
        <v>40234.628186397225</v>
      </c>
    </row>
    <row r="243" spans="1:7" x14ac:dyDescent="0.25">
      <c r="A243">
        <f t="shared" si="21"/>
        <v>229</v>
      </c>
      <c r="B243" s="67">
        <f t="shared" si="22"/>
        <v>49341</v>
      </c>
      <c r="C243" s="70">
        <f t="shared" si="23"/>
        <v>100.58657046599306</v>
      </c>
      <c r="D243" s="70">
        <f t="shared" si="24"/>
        <v>762.85342953400698</v>
      </c>
      <c r="E243" s="70" t="str">
        <f t="shared" si="25"/>
        <v/>
      </c>
      <c r="F243" s="70">
        <f t="shared" si="26"/>
        <v>863.44</v>
      </c>
      <c r="G243" s="70">
        <f t="shared" si="27"/>
        <v>39471.774756863218</v>
      </c>
    </row>
    <row r="244" spans="1:7" x14ac:dyDescent="0.25">
      <c r="A244">
        <f t="shared" si="21"/>
        <v>230</v>
      </c>
      <c r="B244" s="67">
        <f t="shared" si="22"/>
        <v>49369</v>
      </c>
      <c r="C244" s="70">
        <f t="shared" si="23"/>
        <v>98.679436892158037</v>
      </c>
      <c r="D244" s="70">
        <f t="shared" si="24"/>
        <v>764.76056310784202</v>
      </c>
      <c r="E244" s="70" t="str">
        <f t="shared" si="25"/>
        <v/>
      </c>
      <c r="F244" s="70">
        <f t="shared" si="26"/>
        <v>863.44</v>
      </c>
      <c r="G244" s="70">
        <f t="shared" si="27"/>
        <v>38707.014193755371</v>
      </c>
    </row>
    <row r="245" spans="1:7" x14ac:dyDescent="0.25">
      <c r="A245">
        <f t="shared" si="21"/>
        <v>231</v>
      </c>
      <c r="B245" s="67">
        <f t="shared" si="22"/>
        <v>49400</v>
      </c>
      <c r="C245" s="70">
        <f t="shared" si="23"/>
        <v>96.767535484388418</v>
      </c>
      <c r="D245" s="70">
        <f t="shared" si="24"/>
        <v>766.67246451561164</v>
      </c>
      <c r="E245" s="70" t="str">
        <f t="shared" si="25"/>
        <v/>
      </c>
      <c r="F245" s="70">
        <f t="shared" si="26"/>
        <v>863.44</v>
      </c>
      <c r="G245" s="70">
        <f t="shared" si="27"/>
        <v>37940.341729239757</v>
      </c>
    </row>
    <row r="246" spans="1:7" x14ac:dyDescent="0.25">
      <c r="A246">
        <f t="shared" si="21"/>
        <v>232</v>
      </c>
      <c r="B246" s="67">
        <f t="shared" si="22"/>
        <v>49430</v>
      </c>
      <c r="C246" s="70">
        <f t="shared" si="23"/>
        <v>94.850854323099384</v>
      </c>
      <c r="D246" s="70">
        <f t="shared" si="24"/>
        <v>768.58914567690067</v>
      </c>
      <c r="E246" s="70" t="str">
        <f t="shared" si="25"/>
        <v/>
      </c>
      <c r="F246" s="70">
        <f t="shared" si="26"/>
        <v>863.44</v>
      </c>
      <c r="G246" s="70">
        <f t="shared" si="27"/>
        <v>37171.752583562855</v>
      </c>
    </row>
    <row r="247" spans="1:7" x14ac:dyDescent="0.25">
      <c r="A247">
        <f t="shared" si="21"/>
        <v>233</v>
      </c>
      <c r="B247" s="67">
        <f t="shared" si="22"/>
        <v>49461</v>
      </c>
      <c r="C247" s="70">
        <f t="shared" si="23"/>
        <v>92.92938145890713</v>
      </c>
      <c r="D247" s="70">
        <f t="shared" si="24"/>
        <v>770.51061854109298</v>
      </c>
      <c r="E247" s="70" t="str">
        <f t="shared" si="25"/>
        <v/>
      </c>
      <c r="F247" s="70">
        <f t="shared" si="26"/>
        <v>863.44</v>
      </c>
      <c r="G247" s="70">
        <f t="shared" si="27"/>
        <v>36401.241965021756</v>
      </c>
    </row>
    <row r="248" spans="1:7" x14ac:dyDescent="0.25">
      <c r="A248">
        <f t="shared" si="21"/>
        <v>234</v>
      </c>
      <c r="B248" s="67">
        <f t="shared" si="22"/>
        <v>49491</v>
      </c>
      <c r="C248" s="70">
        <f t="shared" si="23"/>
        <v>91.003104912554377</v>
      </c>
      <c r="D248" s="70">
        <f t="shared" si="24"/>
        <v>772.43689508744569</v>
      </c>
      <c r="E248" s="70" t="str">
        <f t="shared" si="25"/>
        <v/>
      </c>
      <c r="F248" s="70">
        <f t="shared" si="26"/>
        <v>863.44</v>
      </c>
      <c r="G248" s="70">
        <f t="shared" si="27"/>
        <v>35628.805069934308</v>
      </c>
    </row>
    <row r="249" spans="1:7" x14ac:dyDescent="0.25">
      <c r="A249">
        <f t="shared" si="21"/>
        <v>235</v>
      </c>
      <c r="B249" s="67">
        <f t="shared" si="22"/>
        <v>49522</v>
      </c>
      <c r="C249" s="70">
        <f t="shared" si="23"/>
        <v>89.072012674835761</v>
      </c>
      <c r="D249" s="70">
        <f t="shared" si="24"/>
        <v>774.36798732516434</v>
      </c>
      <c r="E249" s="70" t="str">
        <f t="shared" si="25"/>
        <v/>
      </c>
      <c r="F249" s="70">
        <f t="shared" si="26"/>
        <v>863.44</v>
      </c>
      <c r="G249" s="70">
        <f t="shared" si="27"/>
        <v>34854.43708260914</v>
      </c>
    </row>
    <row r="250" spans="1:7" x14ac:dyDescent="0.25">
      <c r="A250">
        <f t="shared" si="21"/>
        <v>236</v>
      </c>
      <c r="B250" s="67">
        <f t="shared" si="22"/>
        <v>49553</v>
      </c>
      <c r="C250" s="70">
        <f t="shared" si="23"/>
        <v>87.136092706522845</v>
      </c>
      <c r="D250" s="70">
        <f t="shared" si="24"/>
        <v>776.30390729347721</v>
      </c>
      <c r="E250" s="70" t="str">
        <f t="shared" si="25"/>
        <v/>
      </c>
      <c r="F250" s="70">
        <f t="shared" si="26"/>
        <v>863.44</v>
      </c>
      <c r="G250" s="70">
        <f t="shared" si="27"/>
        <v>34078.133175315663</v>
      </c>
    </row>
    <row r="251" spans="1:7" x14ac:dyDescent="0.25">
      <c r="A251">
        <f t="shared" si="21"/>
        <v>237</v>
      </c>
      <c r="B251" s="67">
        <f t="shared" si="22"/>
        <v>49583</v>
      </c>
      <c r="C251" s="70">
        <f t="shared" si="23"/>
        <v>85.195332938289155</v>
      </c>
      <c r="D251" s="70">
        <f t="shared" si="24"/>
        <v>778.24466706171086</v>
      </c>
      <c r="E251" s="70" t="str">
        <f t="shared" si="25"/>
        <v/>
      </c>
      <c r="F251" s="70">
        <f t="shared" si="26"/>
        <v>863.44</v>
      </c>
      <c r="G251" s="70">
        <f t="shared" si="27"/>
        <v>33299.888508253949</v>
      </c>
    </row>
    <row r="252" spans="1:7" x14ac:dyDescent="0.25">
      <c r="A252">
        <f t="shared" si="21"/>
        <v>238</v>
      </c>
      <c r="B252" s="67">
        <f t="shared" si="22"/>
        <v>49614</v>
      </c>
      <c r="C252" s="70">
        <f t="shared" si="23"/>
        <v>83.249721270634879</v>
      </c>
      <c r="D252" s="70">
        <f t="shared" si="24"/>
        <v>780.19027872936522</v>
      </c>
      <c r="E252" s="70" t="str">
        <f t="shared" si="25"/>
        <v/>
      </c>
      <c r="F252" s="70">
        <f t="shared" si="26"/>
        <v>863.44</v>
      </c>
      <c r="G252" s="70">
        <f t="shared" si="27"/>
        <v>32519.698229524587</v>
      </c>
    </row>
    <row r="253" spans="1:7" x14ac:dyDescent="0.25">
      <c r="A253">
        <f t="shared" si="21"/>
        <v>239</v>
      </c>
      <c r="B253" s="67">
        <f t="shared" si="22"/>
        <v>49644</v>
      </c>
      <c r="C253" s="70">
        <f t="shared" si="23"/>
        <v>81.299245573811461</v>
      </c>
      <c r="D253" s="70">
        <f t="shared" si="24"/>
        <v>782.14075442618855</v>
      </c>
      <c r="E253" s="70" t="str">
        <f t="shared" si="25"/>
        <v/>
      </c>
      <c r="F253" s="70">
        <f t="shared" si="26"/>
        <v>863.44</v>
      </c>
      <c r="G253" s="70">
        <f t="shared" si="27"/>
        <v>31737.557475098401</v>
      </c>
    </row>
    <row r="254" spans="1:7" x14ac:dyDescent="0.25">
      <c r="A254">
        <f t="shared" si="21"/>
        <v>240</v>
      </c>
      <c r="B254" s="67">
        <f t="shared" si="22"/>
        <v>49675</v>
      </c>
      <c r="C254" s="70">
        <f t="shared" si="23"/>
        <v>79.343893687746004</v>
      </c>
      <c r="D254" s="70">
        <f t="shared" si="24"/>
        <v>784.09610631225405</v>
      </c>
      <c r="E254" s="70" t="str">
        <f t="shared" si="25"/>
        <v/>
      </c>
      <c r="F254" s="70">
        <f t="shared" si="26"/>
        <v>863.44</v>
      </c>
      <c r="G254" s="70">
        <f t="shared" si="27"/>
        <v>30953.461368786149</v>
      </c>
    </row>
    <row r="255" spans="1:7" x14ac:dyDescent="0.25">
      <c r="A255" t="str">
        <f t="shared" si="21"/>
        <v/>
      </c>
      <c r="B255" s="67" t="str">
        <f t="shared" si="22"/>
        <v/>
      </c>
      <c r="C255" s="70" t="str">
        <f t="shared" si="23"/>
        <v/>
      </c>
      <c r="D255" s="70" t="str">
        <f t="shared" si="24"/>
        <v/>
      </c>
      <c r="E255" s="70" t="str">
        <f t="shared" si="25"/>
        <v/>
      </c>
      <c r="F255" s="70" t="str">
        <f t="shared" si="26"/>
        <v/>
      </c>
      <c r="G255" s="70" t="str">
        <f t="shared" si="27"/>
        <v/>
      </c>
    </row>
    <row r="256" spans="1:7" x14ac:dyDescent="0.25">
      <c r="A256" t="str">
        <f t="shared" si="21"/>
        <v/>
      </c>
      <c r="B256" s="67" t="str">
        <f t="shared" si="22"/>
        <v/>
      </c>
      <c r="C256" s="70" t="str">
        <f t="shared" si="23"/>
        <v/>
      </c>
      <c r="D256" s="70" t="str">
        <f t="shared" si="24"/>
        <v/>
      </c>
      <c r="E256" s="70" t="str">
        <f t="shared" si="25"/>
        <v/>
      </c>
      <c r="F256" s="70" t="str">
        <f t="shared" si="26"/>
        <v/>
      </c>
      <c r="G256" s="70" t="str">
        <f t="shared" si="27"/>
        <v/>
      </c>
    </row>
    <row r="257" spans="1:7" x14ac:dyDescent="0.25">
      <c r="A257" t="str">
        <f t="shared" si="21"/>
        <v/>
      </c>
      <c r="B257" s="67" t="str">
        <f t="shared" si="22"/>
        <v/>
      </c>
      <c r="C257" s="70" t="str">
        <f t="shared" si="23"/>
        <v/>
      </c>
      <c r="D257" s="70" t="str">
        <f t="shared" si="24"/>
        <v/>
      </c>
      <c r="E257" s="70" t="str">
        <f t="shared" si="25"/>
        <v/>
      </c>
      <c r="F257" s="70" t="str">
        <f t="shared" si="26"/>
        <v/>
      </c>
      <c r="G257" s="70" t="str">
        <f t="shared" si="27"/>
        <v/>
      </c>
    </row>
    <row r="258" spans="1:7" x14ac:dyDescent="0.25">
      <c r="A258" t="str">
        <f t="shared" si="21"/>
        <v/>
      </c>
      <c r="B258" s="67" t="str">
        <f t="shared" si="22"/>
        <v/>
      </c>
      <c r="C258" s="70" t="str">
        <f t="shared" si="23"/>
        <v/>
      </c>
      <c r="D258" s="70" t="str">
        <f t="shared" si="24"/>
        <v/>
      </c>
      <c r="E258" s="70" t="str">
        <f t="shared" si="25"/>
        <v/>
      </c>
      <c r="F258" s="70" t="str">
        <f t="shared" si="26"/>
        <v/>
      </c>
      <c r="G258" s="70" t="str">
        <f t="shared" si="27"/>
        <v/>
      </c>
    </row>
    <row r="259" spans="1:7" x14ac:dyDescent="0.25">
      <c r="A259" t="str">
        <f t="shared" si="21"/>
        <v/>
      </c>
      <c r="B259" s="67" t="str">
        <f t="shared" si="22"/>
        <v/>
      </c>
      <c r="C259" s="70" t="str">
        <f t="shared" si="23"/>
        <v/>
      </c>
      <c r="D259" s="70" t="str">
        <f t="shared" si="24"/>
        <v/>
      </c>
      <c r="E259" s="70" t="str">
        <f t="shared" si="25"/>
        <v/>
      </c>
      <c r="F259" s="70" t="str">
        <f t="shared" si="26"/>
        <v/>
      </c>
      <c r="G259" s="70" t="str">
        <f t="shared" si="27"/>
        <v/>
      </c>
    </row>
    <row r="260" spans="1:7" x14ac:dyDescent="0.25">
      <c r="A260" t="str">
        <f t="shared" si="21"/>
        <v/>
      </c>
      <c r="B260" s="67" t="str">
        <f t="shared" si="22"/>
        <v/>
      </c>
      <c r="C260" s="70" t="str">
        <f t="shared" si="23"/>
        <v/>
      </c>
      <c r="D260" s="70" t="str">
        <f t="shared" si="24"/>
        <v/>
      </c>
      <c r="E260" s="70" t="str">
        <f t="shared" si="25"/>
        <v/>
      </c>
      <c r="F260" s="70" t="str">
        <f t="shared" si="26"/>
        <v/>
      </c>
      <c r="G260" s="70" t="str">
        <f t="shared" si="27"/>
        <v/>
      </c>
    </row>
    <row r="261" spans="1:7" x14ac:dyDescent="0.25">
      <c r="A261" t="str">
        <f t="shared" si="21"/>
        <v/>
      </c>
      <c r="B261" s="67" t="str">
        <f t="shared" si="22"/>
        <v/>
      </c>
      <c r="C261" s="70" t="str">
        <f t="shared" si="23"/>
        <v/>
      </c>
      <c r="D261" s="70" t="str">
        <f t="shared" si="24"/>
        <v/>
      </c>
      <c r="E261" s="70" t="str">
        <f t="shared" si="25"/>
        <v/>
      </c>
      <c r="F261" s="70" t="str">
        <f t="shared" si="26"/>
        <v/>
      </c>
      <c r="G261" s="70" t="str">
        <f t="shared" si="27"/>
        <v/>
      </c>
    </row>
    <row r="262" spans="1:7" x14ac:dyDescent="0.25">
      <c r="A262" t="str">
        <f t="shared" si="21"/>
        <v/>
      </c>
      <c r="B262" s="67" t="str">
        <f t="shared" si="22"/>
        <v/>
      </c>
      <c r="C262" s="70" t="str">
        <f t="shared" si="23"/>
        <v/>
      </c>
      <c r="D262" s="70" t="str">
        <f t="shared" si="24"/>
        <v/>
      </c>
      <c r="E262" s="70" t="str">
        <f t="shared" si="25"/>
        <v/>
      </c>
      <c r="F262" s="70" t="str">
        <f t="shared" si="26"/>
        <v/>
      </c>
      <c r="G262" s="70" t="str">
        <f t="shared" si="27"/>
        <v/>
      </c>
    </row>
    <row r="263" spans="1:7" x14ac:dyDescent="0.25">
      <c r="A263" t="str">
        <f t="shared" si="21"/>
        <v/>
      </c>
      <c r="B263" s="67" t="str">
        <f t="shared" si="22"/>
        <v/>
      </c>
      <c r="C263" s="70" t="str">
        <f t="shared" si="23"/>
        <v/>
      </c>
      <c r="D263" s="70" t="str">
        <f t="shared" si="24"/>
        <v/>
      </c>
      <c r="E263" s="70" t="str">
        <f t="shared" si="25"/>
        <v/>
      </c>
      <c r="F263" s="70" t="str">
        <f t="shared" si="26"/>
        <v/>
      </c>
      <c r="G263" s="70" t="str">
        <f t="shared" si="27"/>
        <v/>
      </c>
    </row>
    <row r="264" spans="1:7" x14ac:dyDescent="0.25">
      <c r="A264" t="str">
        <f t="shared" si="21"/>
        <v/>
      </c>
      <c r="B264" s="67" t="str">
        <f t="shared" si="22"/>
        <v/>
      </c>
      <c r="C264" s="70" t="str">
        <f t="shared" si="23"/>
        <v/>
      </c>
      <c r="D264" s="70" t="str">
        <f t="shared" si="24"/>
        <v/>
      </c>
      <c r="E264" s="70" t="str">
        <f t="shared" si="25"/>
        <v/>
      </c>
      <c r="F264" s="70" t="str">
        <f t="shared" si="26"/>
        <v/>
      </c>
      <c r="G264" s="70" t="str">
        <f t="shared" si="27"/>
        <v/>
      </c>
    </row>
    <row r="265" spans="1:7" x14ac:dyDescent="0.25">
      <c r="A265" t="str">
        <f t="shared" si="21"/>
        <v/>
      </c>
      <c r="B265" s="67" t="str">
        <f t="shared" si="22"/>
        <v/>
      </c>
      <c r="C265" s="70" t="str">
        <f t="shared" si="23"/>
        <v/>
      </c>
      <c r="D265" s="70" t="str">
        <f t="shared" si="24"/>
        <v/>
      </c>
      <c r="E265" s="70" t="str">
        <f t="shared" si="25"/>
        <v/>
      </c>
      <c r="F265" s="70" t="str">
        <f t="shared" si="26"/>
        <v/>
      </c>
      <c r="G265" s="70" t="str">
        <f t="shared" si="27"/>
        <v/>
      </c>
    </row>
    <row r="266" spans="1:7" x14ac:dyDescent="0.25">
      <c r="A266" t="str">
        <f t="shared" si="21"/>
        <v/>
      </c>
      <c r="B266" s="67" t="str">
        <f t="shared" si="22"/>
        <v/>
      </c>
      <c r="C266" s="70" t="str">
        <f t="shared" si="23"/>
        <v/>
      </c>
      <c r="D266" s="70" t="str">
        <f t="shared" si="24"/>
        <v/>
      </c>
      <c r="E266" s="70" t="str">
        <f t="shared" si="25"/>
        <v/>
      </c>
      <c r="F266" s="70" t="str">
        <f t="shared" si="26"/>
        <v/>
      </c>
      <c r="G266" s="70" t="str">
        <f t="shared" si="27"/>
        <v/>
      </c>
    </row>
    <row r="267" spans="1:7" x14ac:dyDescent="0.25">
      <c r="A267" t="str">
        <f t="shared" si="21"/>
        <v/>
      </c>
      <c r="B267" s="67" t="str">
        <f t="shared" si="22"/>
        <v/>
      </c>
      <c r="C267" s="70" t="str">
        <f t="shared" si="23"/>
        <v/>
      </c>
      <c r="D267" s="70" t="str">
        <f t="shared" si="24"/>
        <v/>
      </c>
      <c r="E267" s="70" t="str">
        <f t="shared" si="25"/>
        <v/>
      </c>
      <c r="F267" s="70" t="str">
        <f t="shared" si="26"/>
        <v/>
      </c>
      <c r="G267" s="70" t="str">
        <f t="shared" si="27"/>
        <v/>
      </c>
    </row>
    <row r="268" spans="1:7" x14ac:dyDescent="0.25">
      <c r="A268" t="str">
        <f t="shared" si="21"/>
        <v/>
      </c>
      <c r="B268" s="67" t="str">
        <f t="shared" si="22"/>
        <v/>
      </c>
      <c r="C268" s="70" t="str">
        <f t="shared" si="23"/>
        <v/>
      </c>
      <c r="D268" s="70" t="str">
        <f t="shared" si="24"/>
        <v/>
      </c>
      <c r="E268" s="70" t="str">
        <f t="shared" si="25"/>
        <v/>
      </c>
      <c r="F268" s="70" t="str">
        <f t="shared" si="26"/>
        <v/>
      </c>
      <c r="G268" s="70" t="str">
        <f t="shared" si="27"/>
        <v/>
      </c>
    </row>
    <row r="269" spans="1:7" x14ac:dyDescent="0.25">
      <c r="A269" t="str">
        <f t="shared" si="21"/>
        <v/>
      </c>
      <c r="B269" s="67" t="str">
        <f t="shared" si="22"/>
        <v/>
      </c>
      <c r="C269" s="70" t="str">
        <f t="shared" si="23"/>
        <v/>
      </c>
      <c r="D269" s="70" t="str">
        <f t="shared" si="24"/>
        <v/>
      </c>
      <c r="E269" s="70" t="str">
        <f t="shared" si="25"/>
        <v/>
      </c>
      <c r="F269" s="70" t="str">
        <f t="shared" si="26"/>
        <v/>
      </c>
      <c r="G269" s="70" t="str">
        <f t="shared" si="27"/>
        <v/>
      </c>
    </row>
    <row r="270" spans="1:7" x14ac:dyDescent="0.25">
      <c r="A270" t="str">
        <f t="shared" si="21"/>
        <v/>
      </c>
      <c r="B270" s="67" t="str">
        <f t="shared" si="22"/>
        <v/>
      </c>
      <c r="C270" s="70" t="str">
        <f t="shared" si="23"/>
        <v/>
      </c>
      <c r="D270" s="70" t="str">
        <f t="shared" si="24"/>
        <v/>
      </c>
      <c r="E270" s="70" t="str">
        <f t="shared" si="25"/>
        <v/>
      </c>
      <c r="F270" s="70" t="str">
        <f t="shared" si="26"/>
        <v/>
      </c>
      <c r="G270" s="70" t="str">
        <f t="shared" si="27"/>
        <v/>
      </c>
    </row>
    <row r="271" spans="1:7" x14ac:dyDescent="0.25">
      <c r="A271" t="str">
        <f t="shared" si="21"/>
        <v/>
      </c>
      <c r="B271" s="67" t="str">
        <f t="shared" si="22"/>
        <v/>
      </c>
      <c r="C271" s="70" t="str">
        <f t="shared" si="23"/>
        <v/>
      </c>
      <c r="D271" s="70" t="str">
        <f t="shared" si="24"/>
        <v/>
      </c>
      <c r="E271" s="70" t="str">
        <f t="shared" si="25"/>
        <v/>
      </c>
      <c r="F271" s="70" t="str">
        <f t="shared" si="26"/>
        <v/>
      </c>
      <c r="G271" s="70" t="str">
        <f t="shared" si="27"/>
        <v/>
      </c>
    </row>
    <row r="272" spans="1:7" x14ac:dyDescent="0.25">
      <c r="A272" t="str">
        <f t="shared" ref="A272:A335" si="28">IF((A271="")+(A271=C$6*12),"",A271+1)</f>
        <v/>
      </c>
      <c r="B272" s="67" t="str">
        <f t="shared" ref="B272:B335" si="29">IF(A272="","",DATE(YEAR(B271),MONTH(B271)+1,1))</f>
        <v/>
      </c>
      <c r="C272" s="70" t="str">
        <f t="shared" ref="C272:C335" si="30">IF(A272="","",G271*C$4/12)</f>
        <v/>
      </c>
      <c r="D272" s="70" t="str">
        <f t="shared" ref="D272:D335" si="31">IF(A272="","",F272-C272)</f>
        <v/>
      </c>
      <c r="E272" s="70" t="str">
        <f t="shared" ref="E272:E335" si="32">IF(ISNA(VLOOKUP(B272,F$1:G$7,2,0)),"",VLOOKUP(B272,F$1:G$7,2,0))</f>
        <v/>
      </c>
      <c r="F272" s="70" t="str">
        <f t="shared" ref="F272:F335" si="33">IF(A272="","",C$9)</f>
        <v/>
      </c>
      <c r="G272" s="70" t="str">
        <f t="shared" ref="G272:G335" si="34">IF(B272="","",G271+C272-(SUM(E272,F272)))</f>
        <v/>
      </c>
    </row>
    <row r="273" spans="1:7" x14ac:dyDescent="0.25">
      <c r="A273" t="str">
        <f t="shared" si="28"/>
        <v/>
      </c>
      <c r="B273" s="67" t="str">
        <f t="shared" si="29"/>
        <v/>
      </c>
      <c r="C273" s="70" t="str">
        <f t="shared" si="30"/>
        <v/>
      </c>
      <c r="D273" s="70" t="str">
        <f t="shared" si="31"/>
        <v/>
      </c>
      <c r="E273" s="70" t="str">
        <f t="shared" si="32"/>
        <v/>
      </c>
      <c r="F273" s="70" t="str">
        <f t="shared" si="33"/>
        <v/>
      </c>
      <c r="G273" s="70" t="str">
        <f t="shared" si="34"/>
        <v/>
      </c>
    </row>
    <row r="274" spans="1:7" x14ac:dyDescent="0.25">
      <c r="A274" t="str">
        <f t="shared" si="28"/>
        <v/>
      </c>
      <c r="B274" s="67" t="str">
        <f t="shared" si="29"/>
        <v/>
      </c>
      <c r="C274" s="70" t="str">
        <f t="shared" si="30"/>
        <v/>
      </c>
      <c r="D274" s="70" t="str">
        <f t="shared" si="31"/>
        <v/>
      </c>
      <c r="E274" s="70" t="str">
        <f t="shared" si="32"/>
        <v/>
      </c>
      <c r="F274" s="70" t="str">
        <f t="shared" si="33"/>
        <v/>
      </c>
      <c r="G274" s="70" t="str">
        <f t="shared" si="34"/>
        <v/>
      </c>
    </row>
    <row r="275" spans="1:7" x14ac:dyDescent="0.25">
      <c r="A275" t="str">
        <f t="shared" si="28"/>
        <v/>
      </c>
      <c r="B275" s="67" t="str">
        <f t="shared" si="29"/>
        <v/>
      </c>
      <c r="C275" s="70" t="str">
        <f t="shared" si="30"/>
        <v/>
      </c>
      <c r="D275" s="70" t="str">
        <f t="shared" si="31"/>
        <v/>
      </c>
      <c r="E275" s="70" t="str">
        <f t="shared" si="32"/>
        <v/>
      </c>
      <c r="F275" s="70" t="str">
        <f t="shared" si="33"/>
        <v/>
      </c>
      <c r="G275" s="70" t="str">
        <f t="shared" si="34"/>
        <v/>
      </c>
    </row>
    <row r="276" spans="1:7" x14ac:dyDescent="0.25">
      <c r="A276" t="str">
        <f t="shared" si="28"/>
        <v/>
      </c>
      <c r="B276" s="67" t="str">
        <f t="shared" si="29"/>
        <v/>
      </c>
      <c r="C276" s="70" t="str">
        <f t="shared" si="30"/>
        <v/>
      </c>
      <c r="D276" s="70" t="str">
        <f t="shared" si="31"/>
        <v/>
      </c>
      <c r="E276" s="70" t="str">
        <f t="shared" si="32"/>
        <v/>
      </c>
      <c r="F276" s="70" t="str">
        <f t="shared" si="33"/>
        <v/>
      </c>
      <c r="G276" s="70" t="str">
        <f t="shared" si="34"/>
        <v/>
      </c>
    </row>
    <row r="277" spans="1:7" x14ac:dyDescent="0.25">
      <c r="A277" t="str">
        <f t="shared" si="28"/>
        <v/>
      </c>
      <c r="B277" s="67" t="str">
        <f t="shared" si="29"/>
        <v/>
      </c>
      <c r="C277" s="70" t="str">
        <f t="shared" si="30"/>
        <v/>
      </c>
      <c r="D277" s="70" t="str">
        <f t="shared" si="31"/>
        <v/>
      </c>
      <c r="E277" s="70" t="str">
        <f t="shared" si="32"/>
        <v/>
      </c>
      <c r="F277" s="70" t="str">
        <f t="shared" si="33"/>
        <v/>
      </c>
      <c r="G277" s="70" t="str">
        <f t="shared" si="34"/>
        <v/>
      </c>
    </row>
    <row r="278" spans="1:7" x14ac:dyDescent="0.25">
      <c r="A278" t="str">
        <f t="shared" si="28"/>
        <v/>
      </c>
      <c r="B278" s="67" t="str">
        <f t="shared" si="29"/>
        <v/>
      </c>
      <c r="C278" s="70" t="str">
        <f t="shared" si="30"/>
        <v/>
      </c>
      <c r="D278" s="70" t="str">
        <f t="shared" si="31"/>
        <v/>
      </c>
      <c r="E278" s="70" t="str">
        <f t="shared" si="32"/>
        <v/>
      </c>
      <c r="F278" s="70" t="str">
        <f t="shared" si="33"/>
        <v/>
      </c>
      <c r="G278" s="70" t="str">
        <f t="shared" si="34"/>
        <v/>
      </c>
    </row>
    <row r="279" spans="1:7" x14ac:dyDescent="0.25">
      <c r="A279" t="str">
        <f t="shared" si="28"/>
        <v/>
      </c>
      <c r="B279" s="67" t="str">
        <f t="shared" si="29"/>
        <v/>
      </c>
      <c r="C279" s="70" t="str">
        <f t="shared" si="30"/>
        <v/>
      </c>
      <c r="D279" s="70" t="str">
        <f t="shared" si="31"/>
        <v/>
      </c>
      <c r="E279" s="70" t="str">
        <f t="shared" si="32"/>
        <v/>
      </c>
      <c r="F279" s="70" t="str">
        <f t="shared" si="33"/>
        <v/>
      </c>
      <c r="G279" s="70" t="str">
        <f t="shared" si="34"/>
        <v/>
      </c>
    </row>
    <row r="280" spans="1:7" x14ac:dyDescent="0.25">
      <c r="A280" t="str">
        <f t="shared" si="28"/>
        <v/>
      </c>
      <c r="B280" s="67" t="str">
        <f t="shared" si="29"/>
        <v/>
      </c>
      <c r="C280" s="70" t="str">
        <f t="shared" si="30"/>
        <v/>
      </c>
      <c r="D280" s="70" t="str">
        <f t="shared" si="31"/>
        <v/>
      </c>
      <c r="E280" s="70" t="str">
        <f t="shared" si="32"/>
        <v/>
      </c>
      <c r="F280" s="70" t="str">
        <f t="shared" si="33"/>
        <v/>
      </c>
      <c r="G280" s="70" t="str">
        <f t="shared" si="34"/>
        <v/>
      </c>
    </row>
    <row r="281" spans="1:7" x14ac:dyDescent="0.25">
      <c r="A281" t="str">
        <f t="shared" si="28"/>
        <v/>
      </c>
      <c r="B281" s="67" t="str">
        <f t="shared" si="29"/>
        <v/>
      </c>
      <c r="C281" s="70" t="str">
        <f t="shared" si="30"/>
        <v/>
      </c>
      <c r="D281" s="70" t="str">
        <f t="shared" si="31"/>
        <v/>
      </c>
      <c r="E281" s="70" t="str">
        <f t="shared" si="32"/>
        <v/>
      </c>
      <c r="F281" s="70" t="str">
        <f t="shared" si="33"/>
        <v/>
      </c>
      <c r="G281" s="70" t="str">
        <f t="shared" si="34"/>
        <v/>
      </c>
    </row>
    <row r="282" spans="1:7" x14ac:dyDescent="0.25">
      <c r="A282" t="str">
        <f t="shared" si="28"/>
        <v/>
      </c>
      <c r="B282" s="67" t="str">
        <f t="shared" si="29"/>
        <v/>
      </c>
      <c r="C282" s="70" t="str">
        <f t="shared" si="30"/>
        <v/>
      </c>
      <c r="D282" s="70" t="str">
        <f t="shared" si="31"/>
        <v/>
      </c>
      <c r="E282" s="70" t="str">
        <f t="shared" si="32"/>
        <v/>
      </c>
      <c r="F282" s="70" t="str">
        <f t="shared" si="33"/>
        <v/>
      </c>
      <c r="G282" s="70" t="str">
        <f t="shared" si="34"/>
        <v/>
      </c>
    </row>
    <row r="283" spans="1:7" x14ac:dyDescent="0.25">
      <c r="A283" t="str">
        <f t="shared" si="28"/>
        <v/>
      </c>
      <c r="B283" s="67" t="str">
        <f t="shared" si="29"/>
        <v/>
      </c>
      <c r="C283" s="70" t="str">
        <f t="shared" si="30"/>
        <v/>
      </c>
      <c r="D283" s="70" t="str">
        <f t="shared" si="31"/>
        <v/>
      </c>
      <c r="E283" s="70" t="str">
        <f t="shared" si="32"/>
        <v/>
      </c>
      <c r="F283" s="70" t="str">
        <f t="shared" si="33"/>
        <v/>
      </c>
      <c r="G283" s="70" t="str">
        <f t="shared" si="34"/>
        <v/>
      </c>
    </row>
    <row r="284" spans="1:7" x14ac:dyDescent="0.25">
      <c r="A284" t="str">
        <f t="shared" si="28"/>
        <v/>
      </c>
      <c r="B284" s="67" t="str">
        <f t="shared" si="29"/>
        <v/>
      </c>
      <c r="C284" s="70" t="str">
        <f t="shared" si="30"/>
        <v/>
      </c>
      <c r="D284" s="70" t="str">
        <f t="shared" si="31"/>
        <v/>
      </c>
      <c r="E284" s="70" t="str">
        <f t="shared" si="32"/>
        <v/>
      </c>
      <c r="F284" s="70" t="str">
        <f t="shared" si="33"/>
        <v/>
      </c>
      <c r="G284" s="70" t="str">
        <f t="shared" si="34"/>
        <v/>
      </c>
    </row>
    <row r="285" spans="1:7" x14ac:dyDescent="0.25">
      <c r="A285" t="str">
        <f t="shared" si="28"/>
        <v/>
      </c>
      <c r="B285" s="67" t="str">
        <f t="shared" si="29"/>
        <v/>
      </c>
      <c r="C285" s="70" t="str">
        <f t="shared" si="30"/>
        <v/>
      </c>
      <c r="D285" s="70" t="str">
        <f t="shared" si="31"/>
        <v/>
      </c>
      <c r="E285" s="70" t="str">
        <f t="shared" si="32"/>
        <v/>
      </c>
      <c r="F285" s="70" t="str">
        <f t="shared" si="33"/>
        <v/>
      </c>
      <c r="G285" s="70" t="str">
        <f t="shared" si="34"/>
        <v/>
      </c>
    </row>
    <row r="286" spans="1:7" x14ac:dyDescent="0.25">
      <c r="A286" t="str">
        <f t="shared" si="28"/>
        <v/>
      </c>
      <c r="B286" s="67" t="str">
        <f t="shared" si="29"/>
        <v/>
      </c>
      <c r="C286" s="70" t="str">
        <f t="shared" si="30"/>
        <v/>
      </c>
      <c r="D286" s="70" t="str">
        <f t="shared" si="31"/>
        <v/>
      </c>
      <c r="E286" s="70" t="str">
        <f t="shared" si="32"/>
        <v/>
      </c>
      <c r="F286" s="70" t="str">
        <f t="shared" si="33"/>
        <v/>
      </c>
      <c r="G286" s="70" t="str">
        <f t="shared" si="34"/>
        <v/>
      </c>
    </row>
    <row r="287" spans="1:7" x14ac:dyDescent="0.25">
      <c r="A287" t="str">
        <f t="shared" si="28"/>
        <v/>
      </c>
      <c r="B287" s="67" t="str">
        <f t="shared" si="29"/>
        <v/>
      </c>
      <c r="C287" s="70" t="str">
        <f t="shared" si="30"/>
        <v/>
      </c>
      <c r="D287" s="70" t="str">
        <f t="shared" si="31"/>
        <v/>
      </c>
      <c r="E287" s="70" t="str">
        <f t="shared" si="32"/>
        <v/>
      </c>
      <c r="F287" s="70" t="str">
        <f t="shared" si="33"/>
        <v/>
      </c>
      <c r="G287" s="70" t="str">
        <f t="shared" si="34"/>
        <v/>
      </c>
    </row>
    <row r="288" spans="1:7" x14ac:dyDescent="0.25">
      <c r="A288" t="str">
        <f t="shared" si="28"/>
        <v/>
      </c>
      <c r="B288" s="67" t="str">
        <f t="shared" si="29"/>
        <v/>
      </c>
      <c r="C288" s="70" t="str">
        <f t="shared" si="30"/>
        <v/>
      </c>
      <c r="D288" s="70" t="str">
        <f t="shared" si="31"/>
        <v/>
      </c>
      <c r="E288" s="70" t="str">
        <f t="shared" si="32"/>
        <v/>
      </c>
      <c r="F288" s="70" t="str">
        <f t="shared" si="33"/>
        <v/>
      </c>
      <c r="G288" s="70" t="str">
        <f t="shared" si="34"/>
        <v/>
      </c>
    </row>
    <row r="289" spans="1:7" x14ac:dyDescent="0.25">
      <c r="A289" t="str">
        <f t="shared" si="28"/>
        <v/>
      </c>
      <c r="B289" s="67" t="str">
        <f t="shared" si="29"/>
        <v/>
      </c>
      <c r="C289" s="70" t="str">
        <f t="shared" si="30"/>
        <v/>
      </c>
      <c r="D289" s="70" t="str">
        <f t="shared" si="31"/>
        <v/>
      </c>
      <c r="E289" s="70" t="str">
        <f t="shared" si="32"/>
        <v/>
      </c>
      <c r="F289" s="70" t="str">
        <f t="shared" si="33"/>
        <v/>
      </c>
      <c r="G289" s="70" t="str">
        <f t="shared" si="34"/>
        <v/>
      </c>
    </row>
    <row r="290" spans="1:7" x14ac:dyDescent="0.25">
      <c r="A290" t="str">
        <f t="shared" si="28"/>
        <v/>
      </c>
      <c r="B290" s="67" t="str">
        <f t="shared" si="29"/>
        <v/>
      </c>
      <c r="C290" s="70" t="str">
        <f t="shared" si="30"/>
        <v/>
      </c>
      <c r="D290" s="70" t="str">
        <f t="shared" si="31"/>
        <v/>
      </c>
      <c r="E290" s="70" t="str">
        <f t="shared" si="32"/>
        <v/>
      </c>
      <c r="F290" s="70" t="str">
        <f t="shared" si="33"/>
        <v/>
      </c>
      <c r="G290" s="70" t="str">
        <f t="shared" si="34"/>
        <v/>
      </c>
    </row>
    <row r="291" spans="1:7" x14ac:dyDescent="0.25">
      <c r="A291" t="str">
        <f t="shared" si="28"/>
        <v/>
      </c>
      <c r="B291" s="67" t="str">
        <f t="shared" si="29"/>
        <v/>
      </c>
      <c r="C291" s="70" t="str">
        <f t="shared" si="30"/>
        <v/>
      </c>
      <c r="D291" s="70" t="str">
        <f t="shared" si="31"/>
        <v/>
      </c>
      <c r="E291" s="70" t="str">
        <f t="shared" si="32"/>
        <v/>
      </c>
      <c r="F291" s="70" t="str">
        <f t="shared" si="33"/>
        <v/>
      </c>
      <c r="G291" s="70" t="str">
        <f t="shared" si="34"/>
        <v/>
      </c>
    </row>
    <row r="292" spans="1:7" x14ac:dyDescent="0.25">
      <c r="A292" t="str">
        <f t="shared" si="28"/>
        <v/>
      </c>
      <c r="B292" s="67" t="str">
        <f t="shared" si="29"/>
        <v/>
      </c>
      <c r="C292" s="70" t="str">
        <f t="shared" si="30"/>
        <v/>
      </c>
      <c r="D292" s="70" t="str">
        <f t="shared" si="31"/>
        <v/>
      </c>
      <c r="E292" s="70" t="str">
        <f t="shared" si="32"/>
        <v/>
      </c>
      <c r="F292" s="70" t="str">
        <f t="shared" si="33"/>
        <v/>
      </c>
      <c r="G292" s="70" t="str">
        <f t="shared" si="34"/>
        <v/>
      </c>
    </row>
    <row r="293" spans="1:7" x14ac:dyDescent="0.25">
      <c r="A293" t="str">
        <f t="shared" si="28"/>
        <v/>
      </c>
      <c r="B293" s="67" t="str">
        <f t="shared" si="29"/>
        <v/>
      </c>
      <c r="C293" s="70" t="str">
        <f t="shared" si="30"/>
        <v/>
      </c>
      <c r="D293" s="70" t="str">
        <f t="shared" si="31"/>
        <v/>
      </c>
      <c r="E293" s="70" t="str">
        <f t="shared" si="32"/>
        <v/>
      </c>
      <c r="F293" s="70" t="str">
        <f t="shared" si="33"/>
        <v/>
      </c>
      <c r="G293" s="70" t="str">
        <f t="shared" si="34"/>
        <v/>
      </c>
    </row>
    <row r="294" spans="1:7" x14ac:dyDescent="0.25">
      <c r="A294" t="str">
        <f t="shared" si="28"/>
        <v/>
      </c>
      <c r="B294" s="67" t="str">
        <f t="shared" si="29"/>
        <v/>
      </c>
      <c r="C294" s="70" t="str">
        <f t="shared" si="30"/>
        <v/>
      </c>
      <c r="D294" s="70" t="str">
        <f t="shared" si="31"/>
        <v/>
      </c>
      <c r="E294" s="70" t="str">
        <f t="shared" si="32"/>
        <v/>
      </c>
      <c r="F294" s="70" t="str">
        <f t="shared" si="33"/>
        <v/>
      </c>
      <c r="G294" s="70" t="str">
        <f t="shared" si="34"/>
        <v/>
      </c>
    </row>
    <row r="295" spans="1:7" x14ac:dyDescent="0.25">
      <c r="A295" t="str">
        <f t="shared" si="28"/>
        <v/>
      </c>
      <c r="B295" s="67" t="str">
        <f t="shared" si="29"/>
        <v/>
      </c>
      <c r="C295" s="70" t="str">
        <f t="shared" si="30"/>
        <v/>
      </c>
      <c r="D295" s="70" t="str">
        <f t="shared" si="31"/>
        <v/>
      </c>
      <c r="E295" s="70" t="str">
        <f t="shared" si="32"/>
        <v/>
      </c>
      <c r="F295" s="70" t="str">
        <f t="shared" si="33"/>
        <v/>
      </c>
      <c r="G295" s="70" t="str">
        <f t="shared" si="34"/>
        <v/>
      </c>
    </row>
    <row r="296" spans="1:7" x14ac:dyDescent="0.25">
      <c r="A296" t="str">
        <f t="shared" si="28"/>
        <v/>
      </c>
      <c r="B296" s="67" t="str">
        <f t="shared" si="29"/>
        <v/>
      </c>
      <c r="C296" s="70" t="str">
        <f t="shared" si="30"/>
        <v/>
      </c>
      <c r="D296" s="70" t="str">
        <f t="shared" si="31"/>
        <v/>
      </c>
      <c r="E296" s="70" t="str">
        <f t="shared" si="32"/>
        <v/>
      </c>
      <c r="F296" s="70" t="str">
        <f t="shared" si="33"/>
        <v/>
      </c>
      <c r="G296" s="70" t="str">
        <f t="shared" si="34"/>
        <v/>
      </c>
    </row>
    <row r="297" spans="1:7" x14ac:dyDescent="0.25">
      <c r="A297" t="str">
        <f t="shared" si="28"/>
        <v/>
      </c>
      <c r="B297" s="67" t="str">
        <f t="shared" si="29"/>
        <v/>
      </c>
      <c r="C297" s="70" t="str">
        <f t="shared" si="30"/>
        <v/>
      </c>
      <c r="D297" s="70" t="str">
        <f t="shared" si="31"/>
        <v/>
      </c>
      <c r="E297" s="70" t="str">
        <f t="shared" si="32"/>
        <v/>
      </c>
      <c r="F297" s="70" t="str">
        <f t="shared" si="33"/>
        <v/>
      </c>
      <c r="G297" s="70" t="str">
        <f t="shared" si="34"/>
        <v/>
      </c>
    </row>
    <row r="298" spans="1:7" x14ac:dyDescent="0.25">
      <c r="A298" t="str">
        <f t="shared" si="28"/>
        <v/>
      </c>
      <c r="B298" s="67" t="str">
        <f t="shared" si="29"/>
        <v/>
      </c>
      <c r="C298" s="70" t="str">
        <f t="shared" si="30"/>
        <v/>
      </c>
      <c r="D298" s="70" t="str">
        <f t="shared" si="31"/>
        <v/>
      </c>
      <c r="E298" s="70" t="str">
        <f t="shared" si="32"/>
        <v/>
      </c>
      <c r="F298" s="70" t="str">
        <f t="shared" si="33"/>
        <v/>
      </c>
      <c r="G298" s="70" t="str">
        <f t="shared" si="34"/>
        <v/>
      </c>
    </row>
    <row r="299" spans="1:7" x14ac:dyDescent="0.25">
      <c r="A299" t="str">
        <f t="shared" si="28"/>
        <v/>
      </c>
      <c r="B299" s="67" t="str">
        <f t="shared" si="29"/>
        <v/>
      </c>
      <c r="C299" s="70" t="str">
        <f t="shared" si="30"/>
        <v/>
      </c>
      <c r="D299" s="70" t="str">
        <f t="shared" si="31"/>
        <v/>
      </c>
      <c r="E299" s="70" t="str">
        <f t="shared" si="32"/>
        <v/>
      </c>
      <c r="F299" s="70" t="str">
        <f t="shared" si="33"/>
        <v/>
      </c>
      <c r="G299" s="70" t="str">
        <f t="shared" si="34"/>
        <v/>
      </c>
    </row>
    <row r="300" spans="1:7" x14ac:dyDescent="0.25">
      <c r="A300" t="str">
        <f t="shared" si="28"/>
        <v/>
      </c>
      <c r="B300" s="67" t="str">
        <f t="shared" si="29"/>
        <v/>
      </c>
      <c r="C300" s="70" t="str">
        <f t="shared" si="30"/>
        <v/>
      </c>
      <c r="D300" s="70" t="str">
        <f t="shared" si="31"/>
        <v/>
      </c>
      <c r="E300" s="70" t="str">
        <f t="shared" si="32"/>
        <v/>
      </c>
      <c r="F300" s="70" t="str">
        <f t="shared" si="33"/>
        <v/>
      </c>
      <c r="G300" s="70" t="str">
        <f t="shared" si="34"/>
        <v/>
      </c>
    </row>
    <row r="301" spans="1:7" x14ac:dyDescent="0.25">
      <c r="A301" t="str">
        <f t="shared" si="28"/>
        <v/>
      </c>
      <c r="B301" s="67" t="str">
        <f t="shared" si="29"/>
        <v/>
      </c>
      <c r="C301" s="70" t="str">
        <f t="shared" si="30"/>
        <v/>
      </c>
      <c r="D301" s="70" t="str">
        <f t="shared" si="31"/>
        <v/>
      </c>
      <c r="E301" s="70" t="str">
        <f t="shared" si="32"/>
        <v/>
      </c>
      <c r="F301" s="70" t="str">
        <f t="shared" si="33"/>
        <v/>
      </c>
      <c r="G301" s="70" t="str">
        <f t="shared" si="34"/>
        <v/>
      </c>
    </row>
    <row r="302" spans="1:7" x14ac:dyDescent="0.25">
      <c r="A302" t="str">
        <f t="shared" si="28"/>
        <v/>
      </c>
      <c r="B302" s="67" t="str">
        <f t="shared" si="29"/>
        <v/>
      </c>
      <c r="C302" s="70" t="str">
        <f t="shared" si="30"/>
        <v/>
      </c>
      <c r="D302" s="70" t="str">
        <f t="shared" si="31"/>
        <v/>
      </c>
      <c r="E302" s="70" t="str">
        <f t="shared" si="32"/>
        <v/>
      </c>
      <c r="F302" s="70" t="str">
        <f t="shared" si="33"/>
        <v/>
      </c>
      <c r="G302" s="70" t="str">
        <f t="shared" si="34"/>
        <v/>
      </c>
    </row>
    <row r="303" spans="1:7" x14ac:dyDescent="0.25">
      <c r="A303" t="str">
        <f t="shared" si="28"/>
        <v/>
      </c>
      <c r="B303" s="67" t="str">
        <f t="shared" si="29"/>
        <v/>
      </c>
      <c r="C303" s="70" t="str">
        <f t="shared" si="30"/>
        <v/>
      </c>
      <c r="D303" s="70" t="str">
        <f t="shared" si="31"/>
        <v/>
      </c>
      <c r="E303" s="70" t="str">
        <f t="shared" si="32"/>
        <v/>
      </c>
      <c r="F303" s="70" t="str">
        <f t="shared" si="33"/>
        <v/>
      </c>
      <c r="G303" s="70" t="str">
        <f t="shared" si="34"/>
        <v/>
      </c>
    </row>
    <row r="304" spans="1:7" x14ac:dyDescent="0.25">
      <c r="A304" t="str">
        <f t="shared" si="28"/>
        <v/>
      </c>
      <c r="B304" s="67" t="str">
        <f t="shared" si="29"/>
        <v/>
      </c>
      <c r="C304" s="70" t="str">
        <f t="shared" si="30"/>
        <v/>
      </c>
      <c r="D304" s="70" t="str">
        <f t="shared" si="31"/>
        <v/>
      </c>
      <c r="E304" s="70" t="str">
        <f t="shared" si="32"/>
        <v/>
      </c>
      <c r="F304" s="70" t="str">
        <f t="shared" si="33"/>
        <v/>
      </c>
      <c r="G304" s="70" t="str">
        <f t="shared" si="34"/>
        <v/>
      </c>
    </row>
    <row r="305" spans="1:7" x14ac:dyDescent="0.25">
      <c r="A305" t="str">
        <f t="shared" si="28"/>
        <v/>
      </c>
      <c r="B305" s="67" t="str">
        <f t="shared" si="29"/>
        <v/>
      </c>
      <c r="C305" s="70" t="str">
        <f t="shared" si="30"/>
        <v/>
      </c>
      <c r="D305" s="70" t="str">
        <f t="shared" si="31"/>
        <v/>
      </c>
      <c r="E305" s="70" t="str">
        <f t="shared" si="32"/>
        <v/>
      </c>
      <c r="F305" s="70" t="str">
        <f t="shared" si="33"/>
        <v/>
      </c>
      <c r="G305" s="70" t="str">
        <f t="shared" si="34"/>
        <v/>
      </c>
    </row>
    <row r="306" spans="1:7" x14ac:dyDescent="0.25">
      <c r="A306" t="str">
        <f t="shared" si="28"/>
        <v/>
      </c>
      <c r="B306" s="67" t="str">
        <f t="shared" si="29"/>
        <v/>
      </c>
      <c r="C306" s="70" t="str">
        <f t="shared" si="30"/>
        <v/>
      </c>
      <c r="D306" s="70" t="str">
        <f t="shared" si="31"/>
        <v/>
      </c>
      <c r="E306" s="70" t="str">
        <f t="shared" si="32"/>
        <v/>
      </c>
      <c r="F306" s="70" t="str">
        <f t="shared" si="33"/>
        <v/>
      </c>
      <c r="G306" s="70" t="str">
        <f t="shared" si="34"/>
        <v/>
      </c>
    </row>
    <row r="307" spans="1:7" x14ac:dyDescent="0.25">
      <c r="A307" t="str">
        <f t="shared" si="28"/>
        <v/>
      </c>
      <c r="B307" s="67" t="str">
        <f t="shared" si="29"/>
        <v/>
      </c>
      <c r="C307" s="70" t="str">
        <f t="shared" si="30"/>
        <v/>
      </c>
      <c r="D307" s="70" t="str">
        <f t="shared" si="31"/>
        <v/>
      </c>
      <c r="E307" s="70" t="str">
        <f t="shared" si="32"/>
        <v/>
      </c>
      <c r="F307" s="70" t="str">
        <f t="shared" si="33"/>
        <v/>
      </c>
      <c r="G307" s="70" t="str">
        <f t="shared" si="34"/>
        <v/>
      </c>
    </row>
    <row r="308" spans="1:7" x14ac:dyDescent="0.25">
      <c r="A308" t="str">
        <f t="shared" si="28"/>
        <v/>
      </c>
      <c r="B308" s="67" t="str">
        <f t="shared" si="29"/>
        <v/>
      </c>
      <c r="C308" s="70" t="str">
        <f t="shared" si="30"/>
        <v/>
      </c>
      <c r="D308" s="70" t="str">
        <f t="shared" si="31"/>
        <v/>
      </c>
      <c r="E308" s="70" t="str">
        <f t="shared" si="32"/>
        <v/>
      </c>
      <c r="F308" s="70" t="str">
        <f t="shared" si="33"/>
        <v/>
      </c>
      <c r="G308" s="70" t="str">
        <f t="shared" si="34"/>
        <v/>
      </c>
    </row>
    <row r="309" spans="1:7" x14ac:dyDescent="0.25">
      <c r="A309" t="str">
        <f t="shared" si="28"/>
        <v/>
      </c>
      <c r="B309" s="67" t="str">
        <f t="shared" si="29"/>
        <v/>
      </c>
      <c r="C309" s="70" t="str">
        <f t="shared" si="30"/>
        <v/>
      </c>
      <c r="D309" s="70" t="str">
        <f t="shared" si="31"/>
        <v/>
      </c>
      <c r="E309" s="70" t="str">
        <f t="shared" si="32"/>
        <v/>
      </c>
      <c r="F309" s="70" t="str">
        <f t="shared" si="33"/>
        <v/>
      </c>
      <c r="G309" s="70" t="str">
        <f t="shared" si="34"/>
        <v/>
      </c>
    </row>
    <row r="310" spans="1:7" x14ac:dyDescent="0.25">
      <c r="A310" t="str">
        <f t="shared" si="28"/>
        <v/>
      </c>
      <c r="B310" s="67" t="str">
        <f t="shared" si="29"/>
        <v/>
      </c>
      <c r="C310" s="70" t="str">
        <f t="shared" si="30"/>
        <v/>
      </c>
      <c r="D310" s="70" t="str">
        <f t="shared" si="31"/>
        <v/>
      </c>
      <c r="E310" s="70" t="str">
        <f t="shared" si="32"/>
        <v/>
      </c>
      <c r="F310" s="70" t="str">
        <f t="shared" si="33"/>
        <v/>
      </c>
      <c r="G310" s="70" t="str">
        <f t="shared" si="34"/>
        <v/>
      </c>
    </row>
    <row r="311" spans="1:7" x14ac:dyDescent="0.25">
      <c r="A311" t="str">
        <f t="shared" si="28"/>
        <v/>
      </c>
      <c r="B311" s="67" t="str">
        <f t="shared" si="29"/>
        <v/>
      </c>
      <c r="C311" s="70" t="str">
        <f t="shared" si="30"/>
        <v/>
      </c>
      <c r="D311" s="70" t="str">
        <f t="shared" si="31"/>
        <v/>
      </c>
      <c r="E311" s="70" t="str">
        <f t="shared" si="32"/>
        <v/>
      </c>
      <c r="F311" s="70" t="str">
        <f t="shared" si="33"/>
        <v/>
      </c>
      <c r="G311" s="70" t="str">
        <f t="shared" si="34"/>
        <v/>
      </c>
    </row>
    <row r="312" spans="1:7" x14ac:dyDescent="0.25">
      <c r="A312" t="str">
        <f t="shared" si="28"/>
        <v/>
      </c>
      <c r="B312" s="67" t="str">
        <f t="shared" si="29"/>
        <v/>
      </c>
      <c r="C312" s="70" t="str">
        <f t="shared" si="30"/>
        <v/>
      </c>
      <c r="D312" s="70" t="str">
        <f t="shared" si="31"/>
        <v/>
      </c>
      <c r="E312" s="70" t="str">
        <f t="shared" si="32"/>
        <v/>
      </c>
      <c r="F312" s="70" t="str">
        <f t="shared" si="33"/>
        <v/>
      </c>
      <c r="G312" s="70" t="str">
        <f t="shared" si="34"/>
        <v/>
      </c>
    </row>
    <row r="313" spans="1:7" x14ac:dyDescent="0.25">
      <c r="A313" t="str">
        <f t="shared" si="28"/>
        <v/>
      </c>
      <c r="B313" s="67" t="str">
        <f t="shared" si="29"/>
        <v/>
      </c>
      <c r="C313" s="70" t="str">
        <f t="shared" si="30"/>
        <v/>
      </c>
      <c r="D313" s="70" t="str">
        <f t="shared" si="31"/>
        <v/>
      </c>
      <c r="E313" s="70" t="str">
        <f t="shared" si="32"/>
        <v/>
      </c>
      <c r="F313" s="70" t="str">
        <f t="shared" si="33"/>
        <v/>
      </c>
      <c r="G313" s="70" t="str">
        <f t="shared" si="34"/>
        <v/>
      </c>
    </row>
    <row r="314" spans="1:7" x14ac:dyDescent="0.25">
      <c r="A314" t="str">
        <f t="shared" si="28"/>
        <v/>
      </c>
      <c r="B314" s="67" t="str">
        <f t="shared" si="29"/>
        <v/>
      </c>
      <c r="C314" s="70" t="str">
        <f t="shared" si="30"/>
        <v/>
      </c>
      <c r="D314" s="70" t="str">
        <f t="shared" si="31"/>
        <v/>
      </c>
      <c r="E314" s="70" t="str">
        <f t="shared" si="32"/>
        <v/>
      </c>
      <c r="F314" s="70" t="str">
        <f t="shared" si="33"/>
        <v/>
      </c>
      <c r="G314" s="70" t="str">
        <f t="shared" si="34"/>
        <v/>
      </c>
    </row>
    <row r="315" spans="1:7" x14ac:dyDescent="0.25">
      <c r="A315" t="str">
        <f t="shared" si="28"/>
        <v/>
      </c>
      <c r="B315" s="67" t="str">
        <f t="shared" si="29"/>
        <v/>
      </c>
      <c r="C315" s="70" t="str">
        <f t="shared" si="30"/>
        <v/>
      </c>
      <c r="D315" s="70" t="str">
        <f t="shared" si="31"/>
        <v/>
      </c>
      <c r="E315" s="70" t="str">
        <f t="shared" si="32"/>
        <v/>
      </c>
      <c r="F315" s="70" t="str">
        <f t="shared" si="33"/>
        <v/>
      </c>
      <c r="G315" s="70" t="str">
        <f t="shared" si="34"/>
        <v/>
      </c>
    </row>
    <row r="316" spans="1:7" x14ac:dyDescent="0.25">
      <c r="A316" t="str">
        <f t="shared" si="28"/>
        <v/>
      </c>
      <c r="B316" s="67" t="str">
        <f t="shared" si="29"/>
        <v/>
      </c>
      <c r="C316" s="70" t="str">
        <f t="shared" si="30"/>
        <v/>
      </c>
      <c r="D316" s="70" t="str">
        <f t="shared" si="31"/>
        <v/>
      </c>
      <c r="E316" s="70" t="str">
        <f t="shared" si="32"/>
        <v/>
      </c>
      <c r="F316" s="70" t="str">
        <f t="shared" si="33"/>
        <v/>
      </c>
      <c r="G316" s="70" t="str">
        <f t="shared" si="34"/>
        <v/>
      </c>
    </row>
    <row r="317" spans="1:7" x14ac:dyDescent="0.25">
      <c r="A317" t="str">
        <f t="shared" si="28"/>
        <v/>
      </c>
      <c r="B317" s="67" t="str">
        <f t="shared" si="29"/>
        <v/>
      </c>
      <c r="C317" s="70" t="str">
        <f t="shared" si="30"/>
        <v/>
      </c>
      <c r="D317" s="70" t="str">
        <f t="shared" si="31"/>
        <v/>
      </c>
      <c r="E317" s="70" t="str">
        <f t="shared" si="32"/>
        <v/>
      </c>
      <c r="F317" s="70" t="str">
        <f t="shared" si="33"/>
        <v/>
      </c>
      <c r="G317" s="70" t="str">
        <f t="shared" si="34"/>
        <v/>
      </c>
    </row>
    <row r="318" spans="1:7" x14ac:dyDescent="0.25">
      <c r="A318" t="str">
        <f t="shared" si="28"/>
        <v/>
      </c>
      <c r="B318" s="67" t="str">
        <f t="shared" si="29"/>
        <v/>
      </c>
      <c r="C318" s="70" t="str">
        <f t="shared" si="30"/>
        <v/>
      </c>
      <c r="D318" s="70" t="str">
        <f t="shared" si="31"/>
        <v/>
      </c>
      <c r="E318" s="70" t="str">
        <f t="shared" si="32"/>
        <v/>
      </c>
      <c r="F318" s="70" t="str">
        <f t="shared" si="33"/>
        <v/>
      </c>
      <c r="G318" s="70" t="str">
        <f t="shared" si="34"/>
        <v/>
      </c>
    </row>
    <row r="319" spans="1:7" x14ac:dyDescent="0.25">
      <c r="A319" t="str">
        <f t="shared" si="28"/>
        <v/>
      </c>
      <c r="B319" s="67" t="str">
        <f t="shared" si="29"/>
        <v/>
      </c>
      <c r="C319" s="70" t="str">
        <f t="shared" si="30"/>
        <v/>
      </c>
      <c r="D319" s="70" t="str">
        <f t="shared" si="31"/>
        <v/>
      </c>
      <c r="E319" s="70" t="str">
        <f t="shared" si="32"/>
        <v/>
      </c>
      <c r="F319" s="70" t="str">
        <f t="shared" si="33"/>
        <v/>
      </c>
      <c r="G319" s="70" t="str">
        <f t="shared" si="34"/>
        <v/>
      </c>
    </row>
    <row r="320" spans="1:7" x14ac:dyDescent="0.25">
      <c r="A320" t="str">
        <f t="shared" si="28"/>
        <v/>
      </c>
      <c r="B320" s="67" t="str">
        <f t="shared" si="29"/>
        <v/>
      </c>
      <c r="C320" s="70" t="str">
        <f t="shared" si="30"/>
        <v/>
      </c>
      <c r="D320" s="70" t="str">
        <f t="shared" si="31"/>
        <v/>
      </c>
      <c r="E320" s="70" t="str">
        <f t="shared" si="32"/>
        <v/>
      </c>
      <c r="F320" s="70" t="str">
        <f t="shared" si="33"/>
        <v/>
      </c>
      <c r="G320" s="70" t="str">
        <f t="shared" si="34"/>
        <v/>
      </c>
    </row>
    <row r="321" spans="1:7" x14ac:dyDescent="0.25">
      <c r="A321" t="str">
        <f t="shared" si="28"/>
        <v/>
      </c>
      <c r="B321" s="67" t="str">
        <f t="shared" si="29"/>
        <v/>
      </c>
      <c r="C321" s="70" t="str">
        <f t="shared" si="30"/>
        <v/>
      </c>
      <c r="D321" s="70" t="str">
        <f t="shared" si="31"/>
        <v/>
      </c>
      <c r="E321" s="70" t="str">
        <f t="shared" si="32"/>
        <v/>
      </c>
      <c r="F321" s="70" t="str">
        <f t="shared" si="33"/>
        <v/>
      </c>
      <c r="G321" s="70" t="str">
        <f t="shared" si="34"/>
        <v/>
      </c>
    </row>
    <row r="322" spans="1:7" x14ac:dyDescent="0.25">
      <c r="A322" t="str">
        <f t="shared" si="28"/>
        <v/>
      </c>
      <c r="B322" s="67" t="str">
        <f t="shared" si="29"/>
        <v/>
      </c>
      <c r="C322" s="70" t="str">
        <f t="shared" si="30"/>
        <v/>
      </c>
      <c r="D322" s="70" t="str">
        <f t="shared" si="31"/>
        <v/>
      </c>
      <c r="E322" s="70" t="str">
        <f t="shared" si="32"/>
        <v/>
      </c>
      <c r="F322" s="70" t="str">
        <f t="shared" si="33"/>
        <v/>
      </c>
      <c r="G322" s="70" t="str">
        <f t="shared" si="34"/>
        <v/>
      </c>
    </row>
    <row r="323" spans="1:7" x14ac:dyDescent="0.25">
      <c r="A323" t="str">
        <f t="shared" si="28"/>
        <v/>
      </c>
      <c r="B323" s="67" t="str">
        <f t="shared" si="29"/>
        <v/>
      </c>
      <c r="C323" s="70" t="str">
        <f t="shared" si="30"/>
        <v/>
      </c>
      <c r="D323" s="70" t="str">
        <f t="shared" si="31"/>
        <v/>
      </c>
      <c r="E323" s="70" t="str">
        <f t="shared" si="32"/>
        <v/>
      </c>
      <c r="F323" s="70" t="str">
        <f t="shared" si="33"/>
        <v/>
      </c>
      <c r="G323" s="70" t="str">
        <f t="shared" si="34"/>
        <v/>
      </c>
    </row>
    <row r="324" spans="1:7" x14ac:dyDescent="0.25">
      <c r="A324" t="str">
        <f t="shared" si="28"/>
        <v/>
      </c>
      <c r="B324" s="67" t="str">
        <f t="shared" si="29"/>
        <v/>
      </c>
      <c r="C324" s="70" t="str">
        <f t="shared" si="30"/>
        <v/>
      </c>
      <c r="D324" s="70" t="str">
        <f t="shared" si="31"/>
        <v/>
      </c>
      <c r="E324" s="70" t="str">
        <f t="shared" si="32"/>
        <v/>
      </c>
      <c r="F324" s="70" t="str">
        <f t="shared" si="33"/>
        <v/>
      </c>
      <c r="G324" s="70" t="str">
        <f t="shared" si="34"/>
        <v/>
      </c>
    </row>
    <row r="325" spans="1:7" x14ac:dyDescent="0.25">
      <c r="A325" t="str">
        <f t="shared" si="28"/>
        <v/>
      </c>
      <c r="B325" s="67" t="str">
        <f t="shared" si="29"/>
        <v/>
      </c>
      <c r="C325" s="70" t="str">
        <f t="shared" si="30"/>
        <v/>
      </c>
      <c r="D325" s="70" t="str">
        <f t="shared" si="31"/>
        <v/>
      </c>
      <c r="E325" s="70" t="str">
        <f t="shared" si="32"/>
        <v/>
      </c>
      <c r="F325" s="70" t="str">
        <f t="shared" si="33"/>
        <v/>
      </c>
      <c r="G325" s="70" t="str">
        <f t="shared" si="34"/>
        <v/>
      </c>
    </row>
    <row r="326" spans="1:7" x14ac:dyDescent="0.25">
      <c r="A326" t="str">
        <f t="shared" si="28"/>
        <v/>
      </c>
      <c r="B326" s="67" t="str">
        <f t="shared" si="29"/>
        <v/>
      </c>
      <c r="C326" s="70" t="str">
        <f t="shared" si="30"/>
        <v/>
      </c>
      <c r="D326" s="70" t="str">
        <f t="shared" si="31"/>
        <v/>
      </c>
      <c r="E326" s="70" t="str">
        <f t="shared" si="32"/>
        <v/>
      </c>
      <c r="F326" s="70" t="str">
        <f t="shared" si="33"/>
        <v/>
      </c>
      <c r="G326" s="70" t="str">
        <f t="shared" si="34"/>
        <v/>
      </c>
    </row>
    <row r="327" spans="1:7" x14ac:dyDescent="0.25">
      <c r="A327" t="str">
        <f t="shared" si="28"/>
        <v/>
      </c>
      <c r="B327" s="67" t="str">
        <f t="shared" si="29"/>
        <v/>
      </c>
      <c r="C327" s="70" t="str">
        <f t="shared" si="30"/>
        <v/>
      </c>
      <c r="D327" s="70" t="str">
        <f t="shared" si="31"/>
        <v/>
      </c>
      <c r="E327" s="70" t="str">
        <f t="shared" si="32"/>
        <v/>
      </c>
      <c r="F327" s="70" t="str">
        <f t="shared" si="33"/>
        <v/>
      </c>
      <c r="G327" s="70" t="str">
        <f t="shared" si="34"/>
        <v/>
      </c>
    </row>
    <row r="328" spans="1:7" x14ac:dyDescent="0.25">
      <c r="A328" t="str">
        <f t="shared" si="28"/>
        <v/>
      </c>
      <c r="B328" s="67" t="str">
        <f t="shared" si="29"/>
        <v/>
      </c>
      <c r="C328" s="70" t="str">
        <f t="shared" si="30"/>
        <v/>
      </c>
      <c r="D328" s="70" t="str">
        <f t="shared" si="31"/>
        <v/>
      </c>
      <c r="E328" s="70" t="str">
        <f t="shared" si="32"/>
        <v/>
      </c>
      <c r="F328" s="70" t="str">
        <f t="shared" si="33"/>
        <v/>
      </c>
      <c r="G328" s="70" t="str">
        <f t="shared" si="34"/>
        <v/>
      </c>
    </row>
    <row r="329" spans="1:7" x14ac:dyDescent="0.25">
      <c r="A329" t="str">
        <f t="shared" si="28"/>
        <v/>
      </c>
      <c r="B329" s="67" t="str">
        <f t="shared" si="29"/>
        <v/>
      </c>
      <c r="C329" s="70" t="str">
        <f t="shared" si="30"/>
        <v/>
      </c>
      <c r="D329" s="70" t="str">
        <f t="shared" si="31"/>
        <v/>
      </c>
      <c r="E329" s="70" t="str">
        <f t="shared" si="32"/>
        <v/>
      </c>
      <c r="F329" s="70" t="str">
        <f t="shared" si="33"/>
        <v/>
      </c>
      <c r="G329" s="70" t="str">
        <f t="shared" si="34"/>
        <v/>
      </c>
    </row>
    <row r="330" spans="1:7" x14ac:dyDescent="0.25">
      <c r="A330" t="str">
        <f t="shared" si="28"/>
        <v/>
      </c>
      <c r="B330" s="67" t="str">
        <f t="shared" si="29"/>
        <v/>
      </c>
      <c r="C330" s="70" t="str">
        <f t="shared" si="30"/>
        <v/>
      </c>
      <c r="D330" s="70" t="str">
        <f t="shared" si="31"/>
        <v/>
      </c>
      <c r="E330" s="70" t="str">
        <f t="shared" si="32"/>
        <v/>
      </c>
      <c r="F330" s="70" t="str">
        <f t="shared" si="33"/>
        <v/>
      </c>
      <c r="G330" s="70" t="str">
        <f t="shared" si="34"/>
        <v/>
      </c>
    </row>
    <row r="331" spans="1:7" x14ac:dyDescent="0.25">
      <c r="A331" t="str">
        <f t="shared" si="28"/>
        <v/>
      </c>
      <c r="B331" s="67" t="str">
        <f t="shared" si="29"/>
        <v/>
      </c>
      <c r="C331" s="70" t="str">
        <f t="shared" si="30"/>
        <v/>
      </c>
      <c r="D331" s="70" t="str">
        <f t="shared" si="31"/>
        <v/>
      </c>
      <c r="E331" s="70" t="str">
        <f t="shared" si="32"/>
        <v/>
      </c>
      <c r="F331" s="70" t="str">
        <f t="shared" si="33"/>
        <v/>
      </c>
      <c r="G331" s="70" t="str">
        <f t="shared" si="34"/>
        <v/>
      </c>
    </row>
    <row r="332" spans="1:7" x14ac:dyDescent="0.25">
      <c r="A332" t="str">
        <f t="shared" si="28"/>
        <v/>
      </c>
      <c r="B332" s="67" t="str">
        <f t="shared" si="29"/>
        <v/>
      </c>
      <c r="C332" s="70" t="str">
        <f t="shared" si="30"/>
        <v/>
      </c>
      <c r="D332" s="70" t="str">
        <f t="shared" si="31"/>
        <v/>
      </c>
      <c r="E332" s="70" t="str">
        <f t="shared" si="32"/>
        <v/>
      </c>
      <c r="F332" s="70" t="str">
        <f t="shared" si="33"/>
        <v/>
      </c>
      <c r="G332" s="70" t="str">
        <f t="shared" si="34"/>
        <v/>
      </c>
    </row>
    <row r="333" spans="1:7" x14ac:dyDescent="0.25">
      <c r="A333" t="str">
        <f t="shared" si="28"/>
        <v/>
      </c>
      <c r="B333" s="67" t="str">
        <f t="shared" si="29"/>
        <v/>
      </c>
      <c r="C333" s="70" t="str">
        <f t="shared" si="30"/>
        <v/>
      </c>
      <c r="D333" s="70" t="str">
        <f t="shared" si="31"/>
        <v/>
      </c>
      <c r="E333" s="70" t="str">
        <f t="shared" si="32"/>
        <v/>
      </c>
      <c r="F333" s="70" t="str">
        <f t="shared" si="33"/>
        <v/>
      </c>
      <c r="G333" s="70" t="str">
        <f t="shared" si="34"/>
        <v/>
      </c>
    </row>
    <row r="334" spans="1:7" x14ac:dyDescent="0.25">
      <c r="A334" t="str">
        <f t="shared" si="28"/>
        <v/>
      </c>
      <c r="B334" s="67" t="str">
        <f t="shared" si="29"/>
        <v/>
      </c>
      <c r="C334" s="70" t="str">
        <f t="shared" si="30"/>
        <v/>
      </c>
      <c r="D334" s="70" t="str">
        <f t="shared" si="31"/>
        <v/>
      </c>
      <c r="E334" s="70" t="str">
        <f t="shared" si="32"/>
        <v/>
      </c>
      <c r="F334" s="70" t="str">
        <f t="shared" si="33"/>
        <v/>
      </c>
      <c r="G334" s="70" t="str">
        <f t="shared" si="34"/>
        <v/>
      </c>
    </row>
    <row r="335" spans="1:7" x14ac:dyDescent="0.25">
      <c r="A335" t="str">
        <f t="shared" si="28"/>
        <v/>
      </c>
      <c r="B335" s="67" t="str">
        <f t="shared" si="29"/>
        <v/>
      </c>
      <c r="C335" s="70" t="str">
        <f t="shared" si="30"/>
        <v/>
      </c>
      <c r="D335" s="70" t="str">
        <f t="shared" si="31"/>
        <v/>
      </c>
      <c r="E335" s="70" t="str">
        <f t="shared" si="32"/>
        <v/>
      </c>
      <c r="F335" s="70" t="str">
        <f t="shared" si="33"/>
        <v/>
      </c>
      <c r="G335" s="70" t="str">
        <f t="shared" si="34"/>
        <v/>
      </c>
    </row>
    <row r="336" spans="1:7" x14ac:dyDescent="0.25">
      <c r="A336" t="str">
        <f t="shared" ref="A336:A399" si="35">IF((A335="")+(A335=C$6*12),"",A335+1)</f>
        <v/>
      </c>
      <c r="B336" s="67" t="str">
        <f t="shared" ref="B336:B399" si="36">IF(A336="","",DATE(YEAR(B335),MONTH(B335)+1,1))</f>
        <v/>
      </c>
      <c r="C336" s="70" t="str">
        <f t="shared" ref="C336:C399" si="37">IF(A336="","",G335*C$4/12)</f>
        <v/>
      </c>
      <c r="D336" s="70" t="str">
        <f t="shared" ref="D336:D399" si="38">IF(A336="","",F336-C336)</f>
        <v/>
      </c>
      <c r="E336" s="70" t="str">
        <f t="shared" ref="E336:E399" si="39">IF(ISNA(VLOOKUP(B336,F$1:G$7,2,0)),"",VLOOKUP(B336,F$1:G$7,2,0))</f>
        <v/>
      </c>
      <c r="F336" s="70" t="str">
        <f t="shared" ref="F336:F399" si="40">IF(A336="","",C$9)</f>
        <v/>
      </c>
      <c r="G336" s="70" t="str">
        <f t="shared" ref="G336:G399" si="41">IF(B336="","",G335+C336-(SUM(E336,F336)))</f>
        <v/>
      </c>
    </row>
    <row r="337" spans="1:7" x14ac:dyDescent="0.25">
      <c r="A337" t="str">
        <f t="shared" si="35"/>
        <v/>
      </c>
      <c r="B337" s="67" t="str">
        <f t="shared" si="36"/>
        <v/>
      </c>
      <c r="C337" s="70" t="str">
        <f t="shared" si="37"/>
        <v/>
      </c>
      <c r="D337" s="70" t="str">
        <f t="shared" si="38"/>
        <v/>
      </c>
      <c r="E337" s="70" t="str">
        <f t="shared" si="39"/>
        <v/>
      </c>
      <c r="F337" s="70" t="str">
        <f t="shared" si="40"/>
        <v/>
      </c>
      <c r="G337" s="70" t="str">
        <f t="shared" si="41"/>
        <v/>
      </c>
    </row>
    <row r="338" spans="1:7" x14ac:dyDescent="0.25">
      <c r="A338" t="str">
        <f t="shared" si="35"/>
        <v/>
      </c>
      <c r="B338" s="67" t="str">
        <f t="shared" si="36"/>
        <v/>
      </c>
      <c r="C338" s="70" t="str">
        <f t="shared" si="37"/>
        <v/>
      </c>
      <c r="D338" s="70" t="str">
        <f t="shared" si="38"/>
        <v/>
      </c>
      <c r="E338" s="70" t="str">
        <f t="shared" si="39"/>
        <v/>
      </c>
      <c r="F338" s="70" t="str">
        <f t="shared" si="40"/>
        <v/>
      </c>
      <c r="G338" s="70" t="str">
        <f t="shared" si="41"/>
        <v/>
      </c>
    </row>
    <row r="339" spans="1:7" x14ac:dyDescent="0.25">
      <c r="A339" t="str">
        <f t="shared" si="35"/>
        <v/>
      </c>
      <c r="B339" s="67" t="str">
        <f t="shared" si="36"/>
        <v/>
      </c>
      <c r="C339" s="70" t="str">
        <f t="shared" si="37"/>
        <v/>
      </c>
      <c r="D339" s="70" t="str">
        <f t="shared" si="38"/>
        <v/>
      </c>
      <c r="E339" s="70" t="str">
        <f t="shared" si="39"/>
        <v/>
      </c>
      <c r="F339" s="70" t="str">
        <f t="shared" si="40"/>
        <v/>
      </c>
      <c r="G339" s="70" t="str">
        <f t="shared" si="41"/>
        <v/>
      </c>
    </row>
    <row r="340" spans="1:7" x14ac:dyDescent="0.25">
      <c r="A340" t="str">
        <f t="shared" si="35"/>
        <v/>
      </c>
      <c r="B340" s="67" t="str">
        <f t="shared" si="36"/>
        <v/>
      </c>
      <c r="C340" s="70" t="str">
        <f t="shared" si="37"/>
        <v/>
      </c>
      <c r="D340" s="70" t="str">
        <f t="shared" si="38"/>
        <v/>
      </c>
      <c r="E340" s="70" t="str">
        <f t="shared" si="39"/>
        <v/>
      </c>
      <c r="F340" s="70" t="str">
        <f t="shared" si="40"/>
        <v/>
      </c>
      <c r="G340" s="70" t="str">
        <f t="shared" si="41"/>
        <v/>
      </c>
    </row>
    <row r="341" spans="1:7" x14ac:dyDescent="0.25">
      <c r="A341" t="str">
        <f t="shared" si="35"/>
        <v/>
      </c>
      <c r="B341" s="67" t="str">
        <f t="shared" si="36"/>
        <v/>
      </c>
      <c r="C341" s="70" t="str">
        <f t="shared" si="37"/>
        <v/>
      </c>
      <c r="D341" s="70" t="str">
        <f t="shared" si="38"/>
        <v/>
      </c>
      <c r="E341" s="70" t="str">
        <f t="shared" si="39"/>
        <v/>
      </c>
      <c r="F341" s="70" t="str">
        <f t="shared" si="40"/>
        <v/>
      </c>
      <c r="G341" s="70" t="str">
        <f t="shared" si="41"/>
        <v/>
      </c>
    </row>
    <row r="342" spans="1:7" x14ac:dyDescent="0.25">
      <c r="A342" t="str">
        <f t="shared" si="35"/>
        <v/>
      </c>
      <c r="B342" s="67" t="str">
        <f t="shared" si="36"/>
        <v/>
      </c>
      <c r="C342" s="70" t="str">
        <f t="shared" si="37"/>
        <v/>
      </c>
      <c r="D342" s="70" t="str">
        <f t="shared" si="38"/>
        <v/>
      </c>
      <c r="E342" s="70" t="str">
        <f t="shared" si="39"/>
        <v/>
      </c>
      <c r="F342" s="70" t="str">
        <f t="shared" si="40"/>
        <v/>
      </c>
      <c r="G342" s="70" t="str">
        <f t="shared" si="41"/>
        <v/>
      </c>
    </row>
    <row r="343" spans="1:7" x14ac:dyDescent="0.25">
      <c r="A343" t="str">
        <f t="shared" si="35"/>
        <v/>
      </c>
      <c r="B343" s="67" t="str">
        <f t="shared" si="36"/>
        <v/>
      </c>
      <c r="C343" s="70" t="str">
        <f t="shared" si="37"/>
        <v/>
      </c>
      <c r="D343" s="70" t="str">
        <f t="shared" si="38"/>
        <v/>
      </c>
      <c r="E343" s="70" t="str">
        <f t="shared" si="39"/>
        <v/>
      </c>
      <c r="F343" s="70" t="str">
        <f t="shared" si="40"/>
        <v/>
      </c>
      <c r="G343" s="70" t="str">
        <f t="shared" si="41"/>
        <v/>
      </c>
    </row>
    <row r="344" spans="1:7" x14ac:dyDescent="0.25">
      <c r="A344" t="str">
        <f t="shared" si="35"/>
        <v/>
      </c>
      <c r="B344" s="67" t="str">
        <f t="shared" si="36"/>
        <v/>
      </c>
      <c r="C344" s="70" t="str">
        <f t="shared" si="37"/>
        <v/>
      </c>
      <c r="D344" s="70" t="str">
        <f t="shared" si="38"/>
        <v/>
      </c>
      <c r="E344" s="70" t="str">
        <f t="shared" si="39"/>
        <v/>
      </c>
      <c r="F344" s="70" t="str">
        <f t="shared" si="40"/>
        <v/>
      </c>
      <c r="G344" s="70" t="str">
        <f t="shared" si="41"/>
        <v/>
      </c>
    </row>
    <row r="345" spans="1:7" x14ac:dyDescent="0.25">
      <c r="A345" t="str">
        <f t="shared" si="35"/>
        <v/>
      </c>
      <c r="B345" s="67" t="str">
        <f t="shared" si="36"/>
        <v/>
      </c>
      <c r="C345" s="70" t="str">
        <f t="shared" si="37"/>
        <v/>
      </c>
      <c r="D345" s="70" t="str">
        <f t="shared" si="38"/>
        <v/>
      </c>
      <c r="E345" s="70" t="str">
        <f t="shared" si="39"/>
        <v/>
      </c>
      <c r="F345" s="70" t="str">
        <f t="shared" si="40"/>
        <v/>
      </c>
      <c r="G345" s="70" t="str">
        <f t="shared" si="41"/>
        <v/>
      </c>
    </row>
    <row r="346" spans="1:7" x14ac:dyDescent="0.25">
      <c r="A346" t="str">
        <f t="shared" si="35"/>
        <v/>
      </c>
      <c r="B346" s="67" t="str">
        <f t="shared" si="36"/>
        <v/>
      </c>
      <c r="C346" s="70" t="str">
        <f t="shared" si="37"/>
        <v/>
      </c>
      <c r="D346" s="70" t="str">
        <f t="shared" si="38"/>
        <v/>
      </c>
      <c r="E346" s="70" t="str">
        <f t="shared" si="39"/>
        <v/>
      </c>
      <c r="F346" s="70" t="str">
        <f t="shared" si="40"/>
        <v/>
      </c>
      <c r="G346" s="70" t="str">
        <f t="shared" si="41"/>
        <v/>
      </c>
    </row>
    <row r="347" spans="1:7" x14ac:dyDescent="0.25">
      <c r="A347" t="str">
        <f t="shared" si="35"/>
        <v/>
      </c>
      <c r="B347" s="67" t="str">
        <f t="shared" si="36"/>
        <v/>
      </c>
      <c r="C347" s="70" t="str">
        <f t="shared" si="37"/>
        <v/>
      </c>
      <c r="D347" s="70" t="str">
        <f t="shared" si="38"/>
        <v/>
      </c>
      <c r="E347" s="70" t="str">
        <f t="shared" si="39"/>
        <v/>
      </c>
      <c r="F347" s="70" t="str">
        <f t="shared" si="40"/>
        <v/>
      </c>
      <c r="G347" s="70" t="str">
        <f t="shared" si="41"/>
        <v/>
      </c>
    </row>
    <row r="348" spans="1:7" x14ac:dyDescent="0.25">
      <c r="A348" t="str">
        <f t="shared" si="35"/>
        <v/>
      </c>
      <c r="B348" s="67" t="str">
        <f t="shared" si="36"/>
        <v/>
      </c>
      <c r="C348" s="70" t="str">
        <f t="shared" si="37"/>
        <v/>
      </c>
      <c r="D348" s="70" t="str">
        <f t="shared" si="38"/>
        <v/>
      </c>
      <c r="E348" s="70" t="str">
        <f t="shared" si="39"/>
        <v/>
      </c>
      <c r="F348" s="70" t="str">
        <f t="shared" si="40"/>
        <v/>
      </c>
      <c r="G348" s="70" t="str">
        <f t="shared" si="41"/>
        <v/>
      </c>
    </row>
    <row r="349" spans="1:7" x14ac:dyDescent="0.25">
      <c r="A349" t="str">
        <f t="shared" si="35"/>
        <v/>
      </c>
      <c r="B349" s="67" t="str">
        <f t="shared" si="36"/>
        <v/>
      </c>
      <c r="C349" s="70" t="str">
        <f t="shared" si="37"/>
        <v/>
      </c>
      <c r="D349" s="70" t="str">
        <f t="shared" si="38"/>
        <v/>
      </c>
      <c r="E349" s="70" t="str">
        <f t="shared" si="39"/>
        <v/>
      </c>
      <c r="F349" s="70" t="str">
        <f t="shared" si="40"/>
        <v/>
      </c>
      <c r="G349" s="70" t="str">
        <f t="shared" si="41"/>
        <v/>
      </c>
    </row>
    <row r="350" spans="1:7" x14ac:dyDescent="0.25">
      <c r="A350" t="str">
        <f t="shared" si="35"/>
        <v/>
      </c>
      <c r="B350" s="67" t="str">
        <f t="shared" si="36"/>
        <v/>
      </c>
      <c r="C350" s="70" t="str">
        <f t="shared" si="37"/>
        <v/>
      </c>
      <c r="D350" s="70" t="str">
        <f t="shared" si="38"/>
        <v/>
      </c>
      <c r="E350" s="70" t="str">
        <f t="shared" si="39"/>
        <v/>
      </c>
      <c r="F350" s="70" t="str">
        <f t="shared" si="40"/>
        <v/>
      </c>
      <c r="G350" s="70" t="str">
        <f t="shared" si="41"/>
        <v/>
      </c>
    </row>
    <row r="351" spans="1:7" x14ac:dyDescent="0.25">
      <c r="A351" t="str">
        <f t="shared" si="35"/>
        <v/>
      </c>
      <c r="B351" s="67" t="str">
        <f t="shared" si="36"/>
        <v/>
      </c>
      <c r="C351" s="70" t="str">
        <f t="shared" si="37"/>
        <v/>
      </c>
      <c r="D351" s="70" t="str">
        <f t="shared" si="38"/>
        <v/>
      </c>
      <c r="E351" s="70" t="str">
        <f t="shared" si="39"/>
        <v/>
      </c>
      <c r="F351" s="70" t="str">
        <f t="shared" si="40"/>
        <v/>
      </c>
      <c r="G351" s="70" t="str">
        <f t="shared" si="41"/>
        <v/>
      </c>
    </row>
    <row r="352" spans="1:7" x14ac:dyDescent="0.25">
      <c r="A352" t="str">
        <f t="shared" si="35"/>
        <v/>
      </c>
      <c r="B352" s="67" t="str">
        <f t="shared" si="36"/>
        <v/>
      </c>
      <c r="C352" s="70" t="str">
        <f t="shared" si="37"/>
        <v/>
      </c>
      <c r="D352" s="70" t="str">
        <f t="shared" si="38"/>
        <v/>
      </c>
      <c r="E352" s="70" t="str">
        <f t="shared" si="39"/>
        <v/>
      </c>
      <c r="F352" s="70" t="str">
        <f t="shared" si="40"/>
        <v/>
      </c>
      <c r="G352" s="70" t="str">
        <f t="shared" si="41"/>
        <v/>
      </c>
    </row>
    <row r="353" spans="1:7" x14ac:dyDescent="0.25">
      <c r="A353" t="str">
        <f t="shared" si="35"/>
        <v/>
      </c>
      <c r="B353" s="67" t="str">
        <f t="shared" si="36"/>
        <v/>
      </c>
      <c r="C353" s="70" t="str">
        <f t="shared" si="37"/>
        <v/>
      </c>
      <c r="D353" s="70" t="str">
        <f t="shared" si="38"/>
        <v/>
      </c>
      <c r="E353" s="70" t="str">
        <f t="shared" si="39"/>
        <v/>
      </c>
      <c r="F353" s="70" t="str">
        <f t="shared" si="40"/>
        <v/>
      </c>
      <c r="G353" s="70" t="str">
        <f t="shared" si="41"/>
        <v/>
      </c>
    </row>
    <row r="354" spans="1:7" x14ac:dyDescent="0.25">
      <c r="A354" t="str">
        <f t="shared" si="35"/>
        <v/>
      </c>
      <c r="B354" s="67" t="str">
        <f t="shared" si="36"/>
        <v/>
      </c>
      <c r="C354" s="70" t="str">
        <f t="shared" si="37"/>
        <v/>
      </c>
      <c r="D354" s="70" t="str">
        <f t="shared" si="38"/>
        <v/>
      </c>
      <c r="E354" s="70" t="str">
        <f t="shared" si="39"/>
        <v/>
      </c>
      <c r="F354" s="70" t="str">
        <f t="shared" si="40"/>
        <v/>
      </c>
      <c r="G354" s="70" t="str">
        <f t="shared" si="41"/>
        <v/>
      </c>
    </row>
    <row r="355" spans="1:7" x14ac:dyDescent="0.25">
      <c r="A355" t="str">
        <f t="shared" si="35"/>
        <v/>
      </c>
      <c r="B355" s="67" t="str">
        <f t="shared" si="36"/>
        <v/>
      </c>
      <c r="C355" s="70" t="str">
        <f t="shared" si="37"/>
        <v/>
      </c>
      <c r="D355" s="70" t="str">
        <f t="shared" si="38"/>
        <v/>
      </c>
      <c r="E355" s="70" t="str">
        <f t="shared" si="39"/>
        <v/>
      </c>
      <c r="F355" s="70" t="str">
        <f t="shared" si="40"/>
        <v/>
      </c>
      <c r="G355" s="70" t="str">
        <f t="shared" si="41"/>
        <v/>
      </c>
    </row>
    <row r="356" spans="1:7" x14ac:dyDescent="0.25">
      <c r="A356" t="str">
        <f t="shared" si="35"/>
        <v/>
      </c>
      <c r="B356" s="67" t="str">
        <f t="shared" si="36"/>
        <v/>
      </c>
      <c r="C356" s="70" t="str">
        <f t="shared" si="37"/>
        <v/>
      </c>
      <c r="D356" s="70" t="str">
        <f t="shared" si="38"/>
        <v/>
      </c>
      <c r="E356" s="70" t="str">
        <f t="shared" si="39"/>
        <v/>
      </c>
      <c r="F356" s="70" t="str">
        <f t="shared" si="40"/>
        <v/>
      </c>
      <c r="G356" s="70" t="str">
        <f t="shared" si="41"/>
        <v/>
      </c>
    </row>
    <row r="357" spans="1:7" x14ac:dyDescent="0.25">
      <c r="A357" t="str">
        <f t="shared" si="35"/>
        <v/>
      </c>
      <c r="B357" s="67" t="str">
        <f t="shared" si="36"/>
        <v/>
      </c>
      <c r="C357" s="70" t="str">
        <f t="shared" si="37"/>
        <v/>
      </c>
      <c r="D357" s="70" t="str">
        <f t="shared" si="38"/>
        <v/>
      </c>
      <c r="E357" s="70" t="str">
        <f t="shared" si="39"/>
        <v/>
      </c>
      <c r="F357" s="70" t="str">
        <f t="shared" si="40"/>
        <v/>
      </c>
      <c r="G357" s="70" t="str">
        <f t="shared" si="41"/>
        <v/>
      </c>
    </row>
    <row r="358" spans="1:7" x14ac:dyDescent="0.25">
      <c r="A358" t="str">
        <f t="shared" si="35"/>
        <v/>
      </c>
      <c r="B358" s="67" t="str">
        <f t="shared" si="36"/>
        <v/>
      </c>
      <c r="C358" s="70" t="str">
        <f t="shared" si="37"/>
        <v/>
      </c>
      <c r="D358" s="70" t="str">
        <f t="shared" si="38"/>
        <v/>
      </c>
      <c r="E358" s="70" t="str">
        <f t="shared" si="39"/>
        <v/>
      </c>
      <c r="F358" s="70" t="str">
        <f t="shared" si="40"/>
        <v/>
      </c>
      <c r="G358" s="70" t="str">
        <f t="shared" si="41"/>
        <v/>
      </c>
    </row>
    <row r="359" spans="1:7" x14ac:dyDescent="0.25">
      <c r="A359" t="str">
        <f t="shared" si="35"/>
        <v/>
      </c>
      <c r="B359" s="67" t="str">
        <f t="shared" si="36"/>
        <v/>
      </c>
      <c r="C359" s="70" t="str">
        <f t="shared" si="37"/>
        <v/>
      </c>
      <c r="D359" s="70" t="str">
        <f t="shared" si="38"/>
        <v/>
      </c>
      <c r="E359" s="70" t="str">
        <f t="shared" si="39"/>
        <v/>
      </c>
      <c r="F359" s="70" t="str">
        <f t="shared" si="40"/>
        <v/>
      </c>
      <c r="G359" s="70" t="str">
        <f t="shared" si="41"/>
        <v/>
      </c>
    </row>
    <row r="360" spans="1:7" x14ac:dyDescent="0.25">
      <c r="A360" t="str">
        <f t="shared" si="35"/>
        <v/>
      </c>
      <c r="B360" s="67" t="str">
        <f t="shared" si="36"/>
        <v/>
      </c>
      <c r="C360" s="70" t="str">
        <f t="shared" si="37"/>
        <v/>
      </c>
      <c r="D360" s="70" t="str">
        <f t="shared" si="38"/>
        <v/>
      </c>
      <c r="E360" s="70" t="str">
        <f t="shared" si="39"/>
        <v/>
      </c>
      <c r="F360" s="70" t="str">
        <f t="shared" si="40"/>
        <v/>
      </c>
      <c r="G360" s="70" t="str">
        <f t="shared" si="41"/>
        <v/>
      </c>
    </row>
    <row r="361" spans="1:7" x14ac:dyDescent="0.25">
      <c r="A361" t="str">
        <f t="shared" si="35"/>
        <v/>
      </c>
      <c r="B361" s="67" t="str">
        <f t="shared" si="36"/>
        <v/>
      </c>
      <c r="C361" s="70" t="str">
        <f t="shared" si="37"/>
        <v/>
      </c>
      <c r="D361" s="70" t="str">
        <f t="shared" si="38"/>
        <v/>
      </c>
      <c r="E361" s="70" t="str">
        <f t="shared" si="39"/>
        <v/>
      </c>
      <c r="F361" s="70" t="str">
        <f t="shared" si="40"/>
        <v/>
      </c>
      <c r="G361" s="70" t="str">
        <f t="shared" si="41"/>
        <v/>
      </c>
    </row>
    <row r="362" spans="1:7" x14ac:dyDescent="0.25">
      <c r="A362" t="str">
        <f t="shared" si="35"/>
        <v/>
      </c>
      <c r="B362" s="67" t="str">
        <f t="shared" si="36"/>
        <v/>
      </c>
      <c r="C362" s="70" t="str">
        <f t="shared" si="37"/>
        <v/>
      </c>
      <c r="D362" s="70" t="str">
        <f t="shared" si="38"/>
        <v/>
      </c>
      <c r="E362" s="70" t="str">
        <f t="shared" si="39"/>
        <v/>
      </c>
      <c r="F362" s="70" t="str">
        <f t="shared" si="40"/>
        <v/>
      </c>
      <c r="G362" s="70" t="str">
        <f t="shared" si="41"/>
        <v/>
      </c>
    </row>
    <row r="363" spans="1:7" x14ac:dyDescent="0.25">
      <c r="A363" t="str">
        <f t="shared" si="35"/>
        <v/>
      </c>
      <c r="B363" s="67" t="str">
        <f t="shared" si="36"/>
        <v/>
      </c>
      <c r="C363" s="70" t="str">
        <f t="shared" si="37"/>
        <v/>
      </c>
      <c r="D363" s="70" t="str">
        <f t="shared" si="38"/>
        <v/>
      </c>
      <c r="E363" s="70" t="str">
        <f t="shared" si="39"/>
        <v/>
      </c>
      <c r="F363" s="70" t="str">
        <f t="shared" si="40"/>
        <v/>
      </c>
      <c r="G363" s="70" t="str">
        <f t="shared" si="41"/>
        <v/>
      </c>
    </row>
    <row r="364" spans="1:7" x14ac:dyDescent="0.25">
      <c r="A364" t="str">
        <f t="shared" si="35"/>
        <v/>
      </c>
      <c r="B364" s="67" t="str">
        <f t="shared" si="36"/>
        <v/>
      </c>
      <c r="C364" s="70" t="str">
        <f t="shared" si="37"/>
        <v/>
      </c>
      <c r="D364" s="70" t="str">
        <f t="shared" si="38"/>
        <v/>
      </c>
      <c r="E364" s="70" t="str">
        <f t="shared" si="39"/>
        <v/>
      </c>
      <c r="F364" s="70" t="str">
        <f t="shared" si="40"/>
        <v/>
      </c>
      <c r="G364" s="70" t="str">
        <f t="shared" si="41"/>
        <v/>
      </c>
    </row>
    <row r="365" spans="1:7" x14ac:dyDescent="0.25">
      <c r="A365" t="str">
        <f t="shared" si="35"/>
        <v/>
      </c>
      <c r="B365" s="67" t="str">
        <f t="shared" si="36"/>
        <v/>
      </c>
      <c r="C365" s="70" t="str">
        <f t="shared" si="37"/>
        <v/>
      </c>
      <c r="D365" s="70" t="str">
        <f t="shared" si="38"/>
        <v/>
      </c>
      <c r="E365" s="70" t="str">
        <f t="shared" si="39"/>
        <v/>
      </c>
      <c r="F365" s="70" t="str">
        <f t="shared" si="40"/>
        <v/>
      </c>
      <c r="G365" s="70" t="str">
        <f t="shared" si="41"/>
        <v/>
      </c>
    </row>
    <row r="366" spans="1:7" x14ac:dyDescent="0.25">
      <c r="A366" t="str">
        <f t="shared" si="35"/>
        <v/>
      </c>
      <c r="B366" s="67" t="str">
        <f t="shared" si="36"/>
        <v/>
      </c>
      <c r="C366" s="70" t="str">
        <f t="shared" si="37"/>
        <v/>
      </c>
      <c r="D366" s="70" t="str">
        <f t="shared" si="38"/>
        <v/>
      </c>
      <c r="E366" s="70" t="str">
        <f t="shared" si="39"/>
        <v/>
      </c>
      <c r="F366" s="70" t="str">
        <f t="shared" si="40"/>
        <v/>
      </c>
      <c r="G366" s="70" t="str">
        <f t="shared" si="41"/>
        <v/>
      </c>
    </row>
    <row r="367" spans="1:7" x14ac:dyDescent="0.25">
      <c r="A367" t="str">
        <f t="shared" si="35"/>
        <v/>
      </c>
      <c r="B367" s="67" t="str">
        <f t="shared" si="36"/>
        <v/>
      </c>
      <c r="C367" s="70" t="str">
        <f t="shared" si="37"/>
        <v/>
      </c>
      <c r="D367" s="70" t="str">
        <f t="shared" si="38"/>
        <v/>
      </c>
      <c r="E367" s="70" t="str">
        <f t="shared" si="39"/>
        <v/>
      </c>
      <c r="F367" s="70" t="str">
        <f t="shared" si="40"/>
        <v/>
      </c>
      <c r="G367" s="70" t="str">
        <f t="shared" si="41"/>
        <v/>
      </c>
    </row>
    <row r="368" spans="1:7" x14ac:dyDescent="0.25">
      <c r="A368" t="str">
        <f t="shared" si="35"/>
        <v/>
      </c>
      <c r="B368" s="67" t="str">
        <f t="shared" si="36"/>
        <v/>
      </c>
      <c r="C368" s="70" t="str">
        <f t="shared" si="37"/>
        <v/>
      </c>
      <c r="D368" s="70" t="str">
        <f t="shared" si="38"/>
        <v/>
      </c>
      <c r="E368" s="70" t="str">
        <f t="shared" si="39"/>
        <v/>
      </c>
      <c r="F368" s="70" t="str">
        <f t="shared" si="40"/>
        <v/>
      </c>
      <c r="G368" s="70" t="str">
        <f t="shared" si="41"/>
        <v/>
      </c>
    </row>
    <row r="369" spans="1:7" x14ac:dyDescent="0.25">
      <c r="A369" t="str">
        <f t="shared" si="35"/>
        <v/>
      </c>
      <c r="B369" s="67" t="str">
        <f t="shared" si="36"/>
        <v/>
      </c>
      <c r="C369" s="70" t="str">
        <f t="shared" si="37"/>
        <v/>
      </c>
      <c r="D369" s="70" t="str">
        <f t="shared" si="38"/>
        <v/>
      </c>
      <c r="E369" s="70" t="str">
        <f t="shared" si="39"/>
        <v/>
      </c>
      <c r="F369" s="70" t="str">
        <f t="shared" si="40"/>
        <v/>
      </c>
      <c r="G369" s="70" t="str">
        <f t="shared" si="41"/>
        <v/>
      </c>
    </row>
    <row r="370" spans="1:7" x14ac:dyDescent="0.25">
      <c r="A370" t="str">
        <f t="shared" si="35"/>
        <v/>
      </c>
      <c r="B370" s="67" t="str">
        <f t="shared" si="36"/>
        <v/>
      </c>
      <c r="C370" s="70" t="str">
        <f t="shared" si="37"/>
        <v/>
      </c>
      <c r="D370" s="70" t="str">
        <f t="shared" si="38"/>
        <v/>
      </c>
      <c r="E370" s="70" t="str">
        <f t="shared" si="39"/>
        <v/>
      </c>
      <c r="F370" s="70" t="str">
        <f t="shared" si="40"/>
        <v/>
      </c>
      <c r="G370" s="70" t="str">
        <f t="shared" si="41"/>
        <v/>
      </c>
    </row>
    <row r="371" spans="1:7" x14ac:dyDescent="0.25">
      <c r="A371" t="str">
        <f t="shared" si="35"/>
        <v/>
      </c>
      <c r="B371" s="67" t="str">
        <f t="shared" si="36"/>
        <v/>
      </c>
      <c r="C371" s="70" t="str">
        <f t="shared" si="37"/>
        <v/>
      </c>
      <c r="D371" s="70" t="str">
        <f t="shared" si="38"/>
        <v/>
      </c>
      <c r="E371" s="70" t="str">
        <f t="shared" si="39"/>
        <v/>
      </c>
      <c r="F371" s="70" t="str">
        <f t="shared" si="40"/>
        <v/>
      </c>
      <c r="G371" s="70" t="str">
        <f t="shared" si="41"/>
        <v/>
      </c>
    </row>
    <row r="372" spans="1:7" x14ac:dyDescent="0.25">
      <c r="A372" t="str">
        <f t="shared" si="35"/>
        <v/>
      </c>
      <c r="B372" s="67" t="str">
        <f t="shared" si="36"/>
        <v/>
      </c>
      <c r="C372" s="70" t="str">
        <f t="shared" si="37"/>
        <v/>
      </c>
      <c r="D372" s="70" t="str">
        <f t="shared" si="38"/>
        <v/>
      </c>
      <c r="E372" s="70" t="str">
        <f t="shared" si="39"/>
        <v/>
      </c>
      <c r="F372" s="70" t="str">
        <f t="shared" si="40"/>
        <v/>
      </c>
      <c r="G372" s="70" t="str">
        <f t="shared" si="41"/>
        <v/>
      </c>
    </row>
    <row r="373" spans="1:7" x14ac:dyDescent="0.25">
      <c r="A373" t="str">
        <f t="shared" si="35"/>
        <v/>
      </c>
      <c r="B373" s="67" t="str">
        <f t="shared" si="36"/>
        <v/>
      </c>
      <c r="C373" s="70" t="str">
        <f t="shared" si="37"/>
        <v/>
      </c>
      <c r="D373" s="70" t="str">
        <f t="shared" si="38"/>
        <v/>
      </c>
      <c r="E373" s="70" t="str">
        <f t="shared" si="39"/>
        <v/>
      </c>
      <c r="F373" s="70" t="str">
        <f t="shared" si="40"/>
        <v/>
      </c>
      <c r="G373" s="70" t="str">
        <f t="shared" si="41"/>
        <v/>
      </c>
    </row>
    <row r="374" spans="1:7" x14ac:dyDescent="0.25">
      <c r="A374" t="str">
        <f t="shared" si="35"/>
        <v/>
      </c>
      <c r="B374" s="67" t="str">
        <f t="shared" si="36"/>
        <v/>
      </c>
      <c r="C374" s="70" t="str">
        <f t="shared" si="37"/>
        <v/>
      </c>
      <c r="D374" s="70" t="str">
        <f t="shared" si="38"/>
        <v/>
      </c>
      <c r="E374" s="70" t="str">
        <f t="shared" si="39"/>
        <v/>
      </c>
      <c r="F374" s="70" t="str">
        <f t="shared" si="40"/>
        <v/>
      </c>
      <c r="G374" s="70" t="str">
        <f t="shared" si="41"/>
        <v/>
      </c>
    </row>
    <row r="375" spans="1:7" x14ac:dyDescent="0.25">
      <c r="A375" t="str">
        <f t="shared" si="35"/>
        <v/>
      </c>
      <c r="B375" s="67" t="str">
        <f t="shared" si="36"/>
        <v/>
      </c>
      <c r="C375" s="70" t="str">
        <f t="shared" si="37"/>
        <v/>
      </c>
      <c r="D375" s="70" t="str">
        <f t="shared" si="38"/>
        <v/>
      </c>
      <c r="E375" s="70" t="str">
        <f t="shared" si="39"/>
        <v/>
      </c>
      <c r="F375" s="70" t="str">
        <f t="shared" si="40"/>
        <v/>
      </c>
      <c r="G375" s="70" t="str">
        <f t="shared" si="41"/>
        <v/>
      </c>
    </row>
    <row r="376" spans="1:7" x14ac:dyDescent="0.25">
      <c r="A376" t="str">
        <f t="shared" si="35"/>
        <v/>
      </c>
      <c r="B376" s="67" t="str">
        <f t="shared" si="36"/>
        <v/>
      </c>
      <c r="C376" s="70" t="str">
        <f t="shared" si="37"/>
        <v/>
      </c>
      <c r="D376" s="70" t="str">
        <f t="shared" si="38"/>
        <v/>
      </c>
      <c r="E376" s="70" t="str">
        <f t="shared" si="39"/>
        <v/>
      </c>
      <c r="F376" s="70" t="str">
        <f t="shared" si="40"/>
        <v/>
      </c>
      <c r="G376" s="70" t="str">
        <f t="shared" si="41"/>
        <v/>
      </c>
    </row>
    <row r="377" spans="1:7" x14ac:dyDescent="0.25">
      <c r="A377" t="str">
        <f t="shared" si="35"/>
        <v/>
      </c>
      <c r="B377" s="67" t="str">
        <f t="shared" si="36"/>
        <v/>
      </c>
      <c r="C377" s="70" t="str">
        <f t="shared" si="37"/>
        <v/>
      </c>
      <c r="D377" s="70" t="str">
        <f t="shared" si="38"/>
        <v/>
      </c>
      <c r="E377" s="70" t="str">
        <f t="shared" si="39"/>
        <v/>
      </c>
      <c r="F377" s="70" t="str">
        <f t="shared" si="40"/>
        <v/>
      </c>
      <c r="G377" s="70" t="str">
        <f t="shared" si="41"/>
        <v/>
      </c>
    </row>
    <row r="378" spans="1:7" x14ac:dyDescent="0.25">
      <c r="A378" t="str">
        <f t="shared" si="35"/>
        <v/>
      </c>
      <c r="B378" s="67" t="str">
        <f t="shared" si="36"/>
        <v/>
      </c>
      <c r="C378" s="70" t="str">
        <f t="shared" si="37"/>
        <v/>
      </c>
      <c r="D378" s="70" t="str">
        <f t="shared" si="38"/>
        <v/>
      </c>
      <c r="E378" s="70" t="str">
        <f t="shared" si="39"/>
        <v/>
      </c>
      <c r="F378" s="70" t="str">
        <f t="shared" si="40"/>
        <v/>
      </c>
      <c r="G378" s="70" t="str">
        <f t="shared" si="41"/>
        <v/>
      </c>
    </row>
    <row r="379" spans="1:7" x14ac:dyDescent="0.25">
      <c r="A379" t="str">
        <f t="shared" si="35"/>
        <v/>
      </c>
      <c r="B379" s="67" t="str">
        <f t="shared" si="36"/>
        <v/>
      </c>
      <c r="C379" s="70" t="str">
        <f t="shared" si="37"/>
        <v/>
      </c>
      <c r="D379" s="70" t="str">
        <f t="shared" si="38"/>
        <v/>
      </c>
      <c r="E379" s="70" t="str">
        <f t="shared" si="39"/>
        <v/>
      </c>
      <c r="F379" s="70" t="str">
        <f t="shared" si="40"/>
        <v/>
      </c>
      <c r="G379" s="70" t="str">
        <f t="shared" si="41"/>
        <v/>
      </c>
    </row>
    <row r="380" spans="1:7" x14ac:dyDescent="0.25">
      <c r="A380" t="str">
        <f t="shared" si="35"/>
        <v/>
      </c>
      <c r="B380" s="67" t="str">
        <f t="shared" si="36"/>
        <v/>
      </c>
      <c r="C380" s="70" t="str">
        <f t="shared" si="37"/>
        <v/>
      </c>
      <c r="D380" s="70" t="str">
        <f t="shared" si="38"/>
        <v/>
      </c>
      <c r="E380" s="70" t="str">
        <f t="shared" si="39"/>
        <v/>
      </c>
      <c r="F380" s="70" t="str">
        <f t="shared" si="40"/>
        <v/>
      </c>
      <c r="G380" s="70" t="str">
        <f t="shared" si="41"/>
        <v/>
      </c>
    </row>
    <row r="381" spans="1:7" x14ac:dyDescent="0.25">
      <c r="A381" t="str">
        <f t="shared" si="35"/>
        <v/>
      </c>
      <c r="B381" s="67" t="str">
        <f t="shared" si="36"/>
        <v/>
      </c>
      <c r="C381" s="70" t="str">
        <f t="shared" si="37"/>
        <v/>
      </c>
      <c r="D381" s="70" t="str">
        <f t="shared" si="38"/>
        <v/>
      </c>
      <c r="E381" s="70" t="str">
        <f t="shared" si="39"/>
        <v/>
      </c>
      <c r="F381" s="70" t="str">
        <f t="shared" si="40"/>
        <v/>
      </c>
      <c r="G381" s="70" t="str">
        <f t="shared" si="41"/>
        <v/>
      </c>
    </row>
    <row r="382" spans="1:7" x14ac:dyDescent="0.25">
      <c r="A382" t="str">
        <f t="shared" si="35"/>
        <v/>
      </c>
      <c r="B382" s="67" t="str">
        <f t="shared" si="36"/>
        <v/>
      </c>
      <c r="C382" s="70" t="str">
        <f t="shared" si="37"/>
        <v/>
      </c>
      <c r="D382" s="70" t="str">
        <f t="shared" si="38"/>
        <v/>
      </c>
      <c r="E382" s="70" t="str">
        <f t="shared" si="39"/>
        <v/>
      </c>
      <c r="F382" s="70" t="str">
        <f t="shared" si="40"/>
        <v/>
      </c>
      <c r="G382" s="70" t="str">
        <f t="shared" si="41"/>
        <v/>
      </c>
    </row>
    <row r="383" spans="1:7" x14ac:dyDescent="0.25">
      <c r="A383" t="str">
        <f t="shared" si="35"/>
        <v/>
      </c>
      <c r="B383" s="67" t="str">
        <f t="shared" si="36"/>
        <v/>
      </c>
      <c r="C383" s="70" t="str">
        <f t="shared" si="37"/>
        <v/>
      </c>
      <c r="D383" s="70" t="str">
        <f t="shared" si="38"/>
        <v/>
      </c>
      <c r="E383" s="70" t="str">
        <f t="shared" si="39"/>
        <v/>
      </c>
      <c r="F383" s="70" t="str">
        <f t="shared" si="40"/>
        <v/>
      </c>
      <c r="G383" s="70" t="str">
        <f t="shared" si="41"/>
        <v/>
      </c>
    </row>
    <row r="384" spans="1:7" x14ac:dyDescent="0.25">
      <c r="A384" t="str">
        <f t="shared" si="35"/>
        <v/>
      </c>
      <c r="B384" s="67" t="str">
        <f t="shared" si="36"/>
        <v/>
      </c>
      <c r="C384" s="70" t="str">
        <f t="shared" si="37"/>
        <v/>
      </c>
      <c r="D384" s="70" t="str">
        <f t="shared" si="38"/>
        <v/>
      </c>
      <c r="E384" s="70" t="str">
        <f t="shared" si="39"/>
        <v/>
      </c>
      <c r="F384" s="70" t="str">
        <f t="shared" si="40"/>
        <v/>
      </c>
      <c r="G384" s="70" t="str">
        <f t="shared" si="41"/>
        <v/>
      </c>
    </row>
    <row r="385" spans="1:7" x14ac:dyDescent="0.25">
      <c r="A385" t="str">
        <f t="shared" si="35"/>
        <v/>
      </c>
      <c r="B385" s="67" t="str">
        <f t="shared" si="36"/>
        <v/>
      </c>
      <c r="C385" s="70" t="str">
        <f t="shared" si="37"/>
        <v/>
      </c>
      <c r="D385" s="70" t="str">
        <f t="shared" si="38"/>
        <v/>
      </c>
      <c r="E385" s="70" t="str">
        <f t="shared" si="39"/>
        <v/>
      </c>
      <c r="F385" s="70" t="str">
        <f t="shared" si="40"/>
        <v/>
      </c>
      <c r="G385" s="70" t="str">
        <f t="shared" si="41"/>
        <v/>
      </c>
    </row>
    <row r="386" spans="1:7" x14ac:dyDescent="0.25">
      <c r="A386" t="str">
        <f t="shared" si="35"/>
        <v/>
      </c>
      <c r="B386" s="67" t="str">
        <f t="shared" si="36"/>
        <v/>
      </c>
      <c r="C386" s="70" t="str">
        <f t="shared" si="37"/>
        <v/>
      </c>
      <c r="D386" s="70" t="str">
        <f t="shared" si="38"/>
        <v/>
      </c>
      <c r="E386" s="70" t="str">
        <f t="shared" si="39"/>
        <v/>
      </c>
      <c r="F386" s="70" t="str">
        <f t="shared" si="40"/>
        <v/>
      </c>
      <c r="G386" s="70" t="str">
        <f t="shared" si="41"/>
        <v/>
      </c>
    </row>
    <row r="387" spans="1:7" x14ac:dyDescent="0.25">
      <c r="A387" t="str">
        <f t="shared" si="35"/>
        <v/>
      </c>
      <c r="B387" s="67" t="str">
        <f t="shared" si="36"/>
        <v/>
      </c>
      <c r="C387" s="70" t="str">
        <f t="shared" si="37"/>
        <v/>
      </c>
      <c r="D387" s="70" t="str">
        <f t="shared" si="38"/>
        <v/>
      </c>
      <c r="E387" s="70" t="str">
        <f t="shared" si="39"/>
        <v/>
      </c>
      <c r="F387" s="70" t="str">
        <f t="shared" si="40"/>
        <v/>
      </c>
      <c r="G387" s="70" t="str">
        <f t="shared" si="41"/>
        <v/>
      </c>
    </row>
    <row r="388" spans="1:7" x14ac:dyDescent="0.25">
      <c r="A388" t="str">
        <f t="shared" si="35"/>
        <v/>
      </c>
      <c r="B388" s="67" t="str">
        <f t="shared" si="36"/>
        <v/>
      </c>
      <c r="C388" s="70" t="str">
        <f t="shared" si="37"/>
        <v/>
      </c>
      <c r="D388" s="70" t="str">
        <f t="shared" si="38"/>
        <v/>
      </c>
      <c r="E388" s="70" t="str">
        <f t="shared" si="39"/>
        <v/>
      </c>
      <c r="F388" s="70" t="str">
        <f t="shared" si="40"/>
        <v/>
      </c>
      <c r="G388" s="70" t="str">
        <f t="shared" si="41"/>
        <v/>
      </c>
    </row>
    <row r="389" spans="1:7" x14ac:dyDescent="0.25">
      <c r="A389" t="str">
        <f t="shared" si="35"/>
        <v/>
      </c>
      <c r="B389" s="67" t="str">
        <f t="shared" si="36"/>
        <v/>
      </c>
      <c r="C389" s="70" t="str">
        <f t="shared" si="37"/>
        <v/>
      </c>
      <c r="D389" s="70" t="str">
        <f t="shared" si="38"/>
        <v/>
      </c>
      <c r="E389" s="70" t="str">
        <f t="shared" si="39"/>
        <v/>
      </c>
      <c r="F389" s="70" t="str">
        <f t="shared" si="40"/>
        <v/>
      </c>
      <c r="G389" s="70" t="str">
        <f t="shared" si="41"/>
        <v/>
      </c>
    </row>
    <row r="390" spans="1:7" x14ac:dyDescent="0.25">
      <c r="A390" t="str">
        <f t="shared" si="35"/>
        <v/>
      </c>
      <c r="B390" s="67" t="str">
        <f t="shared" si="36"/>
        <v/>
      </c>
      <c r="C390" s="70" t="str">
        <f t="shared" si="37"/>
        <v/>
      </c>
      <c r="D390" s="70" t="str">
        <f t="shared" si="38"/>
        <v/>
      </c>
      <c r="E390" s="70" t="str">
        <f t="shared" si="39"/>
        <v/>
      </c>
      <c r="F390" s="70" t="str">
        <f t="shared" si="40"/>
        <v/>
      </c>
      <c r="G390" s="70" t="str">
        <f t="shared" si="41"/>
        <v/>
      </c>
    </row>
    <row r="391" spans="1:7" x14ac:dyDescent="0.25">
      <c r="A391" t="str">
        <f t="shared" si="35"/>
        <v/>
      </c>
      <c r="B391" s="67" t="str">
        <f t="shared" si="36"/>
        <v/>
      </c>
      <c r="C391" s="70" t="str">
        <f t="shared" si="37"/>
        <v/>
      </c>
      <c r="D391" s="70" t="str">
        <f t="shared" si="38"/>
        <v/>
      </c>
      <c r="E391" s="70" t="str">
        <f t="shared" si="39"/>
        <v/>
      </c>
      <c r="F391" s="70" t="str">
        <f t="shared" si="40"/>
        <v/>
      </c>
      <c r="G391" s="70" t="str">
        <f t="shared" si="41"/>
        <v/>
      </c>
    </row>
    <row r="392" spans="1:7" x14ac:dyDescent="0.25">
      <c r="A392" t="str">
        <f t="shared" si="35"/>
        <v/>
      </c>
      <c r="B392" s="67" t="str">
        <f t="shared" si="36"/>
        <v/>
      </c>
      <c r="C392" s="70" t="str">
        <f t="shared" si="37"/>
        <v/>
      </c>
      <c r="D392" s="70" t="str">
        <f t="shared" si="38"/>
        <v/>
      </c>
      <c r="E392" s="70" t="str">
        <f t="shared" si="39"/>
        <v/>
      </c>
      <c r="F392" s="70" t="str">
        <f t="shared" si="40"/>
        <v/>
      </c>
      <c r="G392" s="70" t="str">
        <f t="shared" si="41"/>
        <v/>
      </c>
    </row>
    <row r="393" spans="1:7" x14ac:dyDescent="0.25">
      <c r="A393" t="str">
        <f t="shared" si="35"/>
        <v/>
      </c>
      <c r="B393" s="67" t="str">
        <f t="shared" si="36"/>
        <v/>
      </c>
      <c r="C393" s="70" t="str">
        <f t="shared" si="37"/>
        <v/>
      </c>
      <c r="D393" s="70" t="str">
        <f t="shared" si="38"/>
        <v/>
      </c>
      <c r="E393" s="70" t="str">
        <f t="shared" si="39"/>
        <v/>
      </c>
      <c r="F393" s="70" t="str">
        <f t="shared" si="40"/>
        <v/>
      </c>
      <c r="G393" s="70" t="str">
        <f t="shared" si="41"/>
        <v/>
      </c>
    </row>
    <row r="394" spans="1:7" x14ac:dyDescent="0.25">
      <c r="A394" t="str">
        <f t="shared" si="35"/>
        <v/>
      </c>
      <c r="B394" s="67" t="str">
        <f t="shared" si="36"/>
        <v/>
      </c>
      <c r="C394" s="70" t="str">
        <f t="shared" si="37"/>
        <v/>
      </c>
      <c r="D394" s="70" t="str">
        <f t="shared" si="38"/>
        <v/>
      </c>
      <c r="E394" s="70" t="str">
        <f t="shared" si="39"/>
        <v/>
      </c>
      <c r="F394" s="70" t="str">
        <f t="shared" si="40"/>
        <v/>
      </c>
      <c r="G394" s="70" t="str">
        <f t="shared" si="41"/>
        <v/>
      </c>
    </row>
    <row r="395" spans="1:7" x14ac:dyDescent="0.25">
      <c r="A395" t="str">
        <f t="shared" si="35"/>
        <v/>
      </c>
      <c r="B395" s="67" t="str">
        <f t="shared" si="36"/>
        <v/>
      </c>
      <c r="C395" s="70" t="str">
        <f t="shared" si="37"/>
        <v/>
      </c>
      <c r="D395" s="70" t="str">
        <f t="shared" si="38"/>
        <v/>
      </c>
      <c r="E395" s="70" t="str">
        <f t="shared" si="39"/>
        <v/>
      </c>
      <c r="F395" s="70" t="str">
        <f t="shared" si="40"/>
        <v/>
      </c>
      <c r="G395" s="70" t="str">
        <f t="shared" si="41"/>
        <v/>
      </c>
    </row>
    <row r="396" spans="1:7" x14ac:dyDescent="0.25">
      <c r="A396" t="str">
        <f t="shared" si="35"/>
        <v/>
      </c>
      <c r="B396" s="67" t="str">
        <f t="shared" si="36"/>
        <v/>
      </c>
      <c r="C396" s="70" t="str">
        <f t="shared" si="37"/>
        <v/>
      </c>
      <c r="D396" s="70" t="str">
        <f t="shared" si="38"/>
        <v/>
      </c>
      <c r="E396" s="70" t="str">
        <f t="shared" si="39"/>
        <v/>
      </c>
      <c r="F396" s="70" t="str">
        <f t="shared" si="40"/>
        <v/>
      </c>
      <c r="G396" s="70" t="str">
        <f t="shared" si="41"/>
        <v/>
      </c>
    </row>
    <row r="397" spans="1:7" x14ac:dyDescent="0.25">
      <c r="A397" t="str">
        <f t="shared" si="35"/>
        <v/>
      </c>
      <c r="B397" s="67" t="str">
        <f t="shared" si="36"/>
        <v/>
      </c>
      <c r="C397" s="70" t="str">
        <f t="shared" si="37"/>
        <v/>
      </c>
      <c r="D397" s="70" t="str">
        <f t="shared" si="38"/>
        <v/>
      </c>
      <c r="E397" s="70" t="str">
        <f t="shared" si="39"/>
        <v/>
      </c>
      <c r="F397" s="70" t="str">
        <f t="shared" si="40"/>
        <v/>
      </c>
      <c r="G397" s="70" t="str">
        <f t="shared" si="41"/>
        <v/>
      </c>
    </row>
    <row r="398" spans="1:7" x14ac:dyDescent="0.25">
      <c r="A398" t="str">
        <f t="shared" si="35"/>
        <v/>
      </c>
      <c r="B398" s="67" t="str">
        <f t="shared" si="36"/>
        <v/>
      </c>
      <c r="C398" s="70" t="str">
        <f t="shared" si="37"/>
        <v/>
      </c>
      <c r="D398" s="70" t="str">
        <f t="shared" si="38"/>
        <v/>
      </c>
      <c r="E398" s="70" t="str">
        <f t="shared" si="39"/>
        <v/>
      </c>
      <c r="F398" s="70" t="str">
        <f t="shared" si="40"/>
        <v/>
      </c>
      <c r="G398" s="70" t="str">
        <f t="shared" si="41"/>
        <v/>
      </c>
    </row>
    <row r="399" spans="1:7" x14ac:dyDescent="0.25">
      <c r="A399" t="str">
        <f t="shared" si="35"/>
        <v/>
      </c>
      <c r="B399" s="67" t="str">
        <f t="shared" si="36"/>
        <v/>
      </c>
      <c r="C399" s="70" t="str">
        <f t="shared" si="37"/>
        <v/>
      </c>
      <c r="D399" s="70" t="str">
        <f t="shared" si="38"/>
        <v/>
      </c>
      <c r="E399" s="70" t="str">
        <f t="shared" si="39"/>
        <v/>
      </c>
      <c r="F399" s="70" t="str">
        <f t="shared" si="40"/>
        <v/>
      </c>
      <c r="G399" s="70" t="str">
        <f t="shared" si="41"/>
        <v/>
      </c>
    </row>
    <row r="400" spans="1:7" x14ac:dyDescent="0.25">
      <c r="A400" t="str">
        <f t="shared" ref="A400:A463" si="42">IF((A399="")+(A399=C$6*12),"",A399+1)</f>
        <v/>
      </c>
      <c r="B400" s="67" t="str">
        <f t="shared" ref="B400:B463" si="43">IF(A400="","",DATE(YEAR(B399),MONTH(B399)+1,1))</f>
        <v/>
      </c>
      <c r="C400" s="70" t="str">
        <f t="shared" ref="C400:C463" si="44">IF(A400="","",G399*C$4/12)</f>
        <v/>
      </c>
      <c r="D400" s="70" t="str">
        <f t="shared" ref="D400:D463" si="45">IF(A400="","",F400-C400)</f>
        <v/>
      </c>
      <c r="E400" s="70" t="str">
        <f t="shared" ref="E400:E463" si="46">IF(ISNA(VLOOKUP(B400,F$1:G$7,2,0)),"",VLOOKUP(B400,F$1:G$7,2,0))</f>
        <v/>
      </c>
      <c r="F400" s="70" t="str">
        <f t="shared" ref="F400:F463" si="47">IF(A400="","",C$9)</f>
        <v/>
      </c>
      <c r="G400" s="70" t="str">
        <f t="shared" ref="G400:G463" si="48">IF(B400="","",G399+C400-(SUM(E400,F400)))</f>
        <v/>
      </c>
    </row>
    <row r="401" spans="1:7" x14ac:dyDescent="0.25">
      <c r="A401" t="str">
        <f t="shared" si="42"/>
        <v/>
      </c>
      <c r="B401" s="67" t="str">
        <f t="shared" si="43"/>
        <v/>
      </c>
      <c r="C401" s="70" t="str">
        <f t="shared" si="44"/>
        <v/>
      </c>
      <c r="D401" s="70" t="str">
        <f t="shared" si="45"/>
        <v/>
      </c>
      <c r="E401" s="70" t="str">
        <f t="shared" si="46"/>
        <v/>
      </c>
      <c r="F401" s="70" t="str">
        <f t="shared" si="47"/>
        <v/>
      </c>
      <c r="G401" s="70" t="str">
        <f t="shared" si="48"/>
        <v/>
      </c>
    </row>
    <row r="402" spans="1:7" x14ac:dyDescent="0.25">
      <c r="A402" t="str">
        <f t="shared" si="42"/>
        <v/>
      </c>
      <c r="B402" s="67" t="str">
        <f t="shared" si="43"/>
        <v/>
      </c>
      <c r="C402" s="70" t="str">
        <f t="shared" si="44"/>
        <v/>
      </c>
      <c r="D402" s="70" t="str">
        <f t="shared" si="45"/>
        <v/>
      </c>
      <c r="E402" s="70" t="str">
        <f t="shared" si="46"/>
        <v/>
      </c>
      <c r="F402" s="70" t="str">
        <f t="shared" si="47"/>
        <v/>
      </c>
      <c r="G402" s="70" t="str">
        <f t="shared" si="48"/>
        <v/>
      </c>
    </row>
    <row r="403" spans="1:7" x14ac:dyDescent="0.25">
      <c r="A403" t="str">
        <f t="shared" si="42"/>
        <v/>
      </c>
      <c r="B403" s="67" t="str">
        <f t="shared" si="43"/>
        <v/>
      </c>
      <c r="C403" s="70" t="str">
        <f t="shared" si="44"/>
        <v/>
      </c>
      <c r="D403" s="70" t="str">
        <f t="shared" si="45"/>
        <v/>
      </c>
      <c r="E403" s="70" t="str">
        <f t="shared" si="46"/>
        <v/>
      </c>
      <c r="F403" s="70" t="str">
        <f t="shared" si="47"/>
        <v/>
      </c>
      <c r="G403" s="70" t="str">
        <f t="shared" si="48"/>
        <v/>
      </c>
    </row>
    <row r="404" spans="1:7" x14ac:dyDescent="0.25">
      <c r="A404" t="str">
        <f t="shared" si="42"/>
        <v/>
      </c>
      <c r="B404" s="67" t="str">
        <f t="shared" si="43"/>
        <v/>
      </c>
      <c r="C404" s="70" t="str">
        <f t="shared" si="44"/>
        <v/>
      </c>
      <c r="D404" s="70" t="str">
        <f t="shared" si="45"/>
        <v/>
      </c>
      <c r="E404" s="70" t="str">
        <f t="shared" si="46"/>
        <v/>
      </c>
      <c r="F404" s="70" t="str">
        <f t="shared" si="47"/>
        <v/>
      </c>
      <c r="G404" s="70" t="str">
        <f t="shared" si="48"/>
        <v/>
      </c>
    </row>
    <row r="405" spans="1:7" x14ac:dyDescent="0.25">
      <c r="A405" t="str">
        <f t="shared" si="42"/>
        <v/>
      </c>
      <c r="B405" s="67" t="str">
        <f t="shared" si="43"/>
        <v/>
      </c>
      <c r="C405" s="70" t="str">
        <f t="shared" si="44"/>
        <v/>
      </c>
      <c r="D405" s="70" t="str">
        <f t="shared" si="45"/>
        <v/>
      </c>
      <c r="E405" s="70" t="str">
        <f t="shared" si="46"/>
        <v/>
      </c>
      <c r="F405" s="70" t="str">
        <f t="shared" si="47"/>
        <v/>
      </c>
      <c r="G405" s="70" t="str">
        <f t="shared" si="48"/>
        <v/>
      </c>
    </row>
    <row r="406" spans="1:7" x14ac:dyDescent="0.25">
      <c r="A406" t="str">
        <f t="shared" si="42"/>
        <v/>
      </c>
      <c r="B406" s="67" t="str">
        <f t="shared" si="43"/>
        <v/>
      </c>
      <c r="C406" s="70" t="str">
        <f t="shared" si="44"/>
        <v/>
      </c>
      <c r="D406" s="70" t="str">
        <f t="shared" si="45"/>
        <v/>
      </c>
      <c r="E406" s="70" t="str">
        <f t="shared" si="46"/>
        <v/>
      </c>
      <c r="F406" s="70" t="str">
        <f t="shared" si="47"/>
        <v/>
      </c>
      <c r="G406" s="70" t="str">
        <f t="shared" si="48"/>
        <v/>
      </c>
    </row>
    <row r="407" spans="1:7" x14ac:dyDescent="0.25">
      <c r="A407" t="str">
        <f t="shared" si="42"/>
        <v/>
      </c>
      <c r="B407" s="67" t="str">
        <f t="shared" si="43"/>
        <v/>
      </c>
      <c r="C407" s="70" t="str">
        <f t="shared" si="44"/>
        <v/>
      </c>
      <c r="D407" s="70" t="str">
        <f t="shared" si="45"/>
        <v/>
      </c>
      <c r="E407" s="70" t="str">
        <f t="shared" si="46"/>
        <v/>
      </c>
      <c r="F407" s="70" t="str">
        <f t="shared" si="47"/>
        <v/>
      </c>
      <c r="G407" s="70" t="str">
        <f t="shared" si="48"/>
        <v/>
      </c>
    </row>
    <row r="408" spans="1:7" x14ac:dyDescent="0.25">
      <c r="A408" t="str">
        <f t="shared" si="42"/>
        <v/>
      </c>
      <c r="B408" s="67" t="str">
        <f t="shared" si="43"/>
        <v/>
      </c>
      <c r="C408" s="70" t="str">
        <f t="shared" si="44"/>
        <v/>
      </c>
      <c r="D408" s="70" t="str">
        <f t="shared" si="45"/>
        <v/>
      </c>
      <c r="E408" s="70" t="str">
        <f t="shared" si="46"/>
        <v/>
      </c>
      <c r="F408" s="70" t="str">
        <f t="shared" si="47"/>
        <v/>
      </c>
      <c r="G408" s="70" t="str">
        <f t="shared" si="48"/>
        <v/>
      </c>
    </row>
    <row r="409" spans="1:7" x14ac:dyDescent="0.25">
      <c r="A409" t="str">
        <f t="shared" si="42"/>
        <v/>
      </c>
      <c r="B409" s="67" t="str">
        <f t="shared" si="43"/>
        <v/>
      </c>
      <c r="C409" s="70" t="str">
        <f t="shared" si="44"/>
        <v/>
      </c>
      <c r="D409" s="70" t="str">
        <f t="shared" si="45"/>
        <v/>
      </c>
      <c r="E409" s="70" t="str">
        <f t="shared" si="46"/>
        <v/>
      </c>
      <c r="F409" s="70" t="str">
        <f t="shared" si="47"/>
        <v/>
      </c>
      <c r="G409" s="70" t="str">
        <f t="shared" si="48"/>
        <v/>
      </c>
    </row>
    <row r="410" spans="1:7" x14ac:dyDescent="0.25">
      <c r="A410" t="str">
        <f t="shared" si="42"/>
        <v/>
      </c>
      <c r="B410" s="67" t="str">
        <f t="shared" si="43"/>
        <v/>
      </c>
      <c r="C410" s="70" t="str">
        <f t="shared" si="44"/>
        <v/>
      </c>
      <c r="D410" s="70" t="str">
        <f t="shared" si="45"/>
        <v/>
      </c>
      <c r="E410" s="70" t="str">
        <f t="shared" si="46"/>
        <v/>
      </c>
      <c r="F410" s="70" t="str">
        <f t="shared" si="47"/>
        <v/>
      </c>
      <c r="G410" s="70" t="str">
        <f t="shared" si="48"/>
        <v/>
      </c>
    </row>
    <row r="411" spans="1:7" x14ac:dyDescent="0.25">
      <c r="A411" t="str">
        <f t="shared" si="42"/>
        <v/>
      </c>
      <c r="B411" s="67" t="str">
        <f t="shared" si="43"/>
        <v/>
      </c>
      <c r="C411" s="70" t="str">
        <f t="shared" si="44"/>
        <v/>
      </c>
      <c r="D411" s="70" t="str">
        <f t="shared" si="45"/>
        <v/>
      </c>
      <c r="E411" s="70" t="str">
        <f t="shared" si="46"/>
        <v/>
      </c>
      <c r="F411" s="70" t="str">
        <f t="shared" si="47"/>
        <v/>
      </c>
      <c r="G411" s="70" t="str">
        <f t="shared" si="48"/>
        <v/>
      </c>
    </row>
    <row r="412" spans="1:7" x14ac:dyDescent="0.25">
      <c r="A412" t="str">
        <f t="shared" si="42"/>
        <v/>
      </c>
      <c r="B412" s="67" t="str">
        <f t="shared" si="43"/>
        <v/>
      </c>
      <c r="C412" s="70" t="str">
        <f t="shared" si="44"/>
        <v/>
      </c>
      <c r="D412" s="70" t="str">
        <f t="shared" si="45"/>
        <v/>
      </c>
      <c r="E412" s="70" t="str">
        <f t="shared" si="46"/>
        <v/>
      </c>
      <c r="F412" s="70" t="str">
        <f t="shared" si="47"/>
        <v/>
      </c>
      <c r="G412" s="70" t="str">
        <f t="shared" si="48"/>
        <v/>
      </c>
    </row>
    <row r="413" spans="1:7" x14ac:dyDescent="0.25">
      <c r="A413" t="str">
        <f t="shared" si="42"/>
        <v/>
      </c>
      <c r="B413" s="67" t="str">
        <f t="shared" si="43"/>
        <v/>
      </c>
      <c r="C413" s="70" t="str">
        <f t="shared" si="44"/>
        <v/>
      </c>
      <c r="D413" s="70" t="str">
        <f t="shared" si="45"/>
        <v/>
      </c>
      <c r="E413" s="70" t="str">
        <f t="shared" si="46"/>
        <v/>
      </c>
      <c r="F413" s="70" t="str">
        <f t="shared" si="47"/>
        <v/>
      </c>
      <c r="G413" s="70" t="str">
        <f t="shared" si="48"/>
        <v/>
      </c>
    </row>
    <row r="414" spans="1:7" x14ac:dyDescent="0.25">
      <c r="A414" t="str">
        <f t="shared" si="42"/>
        <v/>
      </c>
      <c r="B414" s="67" t="str">
        <f t="shared" si="43"/>
        <v/>
      </c>
      <c r="C414" s="70" t="str">
        <f t="shared" si="44"/>
        <v/>
      </c>
      <c r="D414" s="70" t="str">
        <f t="shared" si="45"/>
        <v/>
      </c>
      <c r="E414" s="70" t="str">
        <f t="shared" si="46"/>
        <v/>
      </c>
      <c r="F414" s="70" t="str">
        <f t="shared" si="47"/>
        <v/>
      </c>
      <c r="G414" s="70" t="str">
        <f t="shared" si="48"/>
        <v/>
      </c>
    </row>
    <row r="415" spans="1:7" x14ac:dyDescent="0.25">
      <c r="A415" t="str">
        <f t="shared" si="42"/>
        <v/>
      </c>
      <c r="B415" s="67" t="str">
        <f t="shared" si="43"/>
        <v/>
      </c>
      <c r="C415" s="70" t="str">
        <f t="shared" si="44"/>
        <v/>
      </c>
      <c r="D415" s="70" t="str">
        <f t="shared" si="45"/>
        <v/>
      </c>
      <c r="E415" s="70" t="str">
        <f t="shared" si="46"/>
        <v/>
      </c>
      <c r="F415" s="70" t="str">
        <f t="shared" si="47"/>
        <v/>
      </c>
      <c r="G415" s="70" t="str">
        <f t="shared" si="48"/>
        <v/>
      </c>
    </row>
    <row r="416" spans="1:7" x14ac:dyDescent="0.25">
      <c r="A416" t="str">
        <f t="shared" si="42"/>
        <v/>
      </c>
      <c r="B416" s="67" t="str">
        <f t="shared" si="43"/>
        <v/>
      </c>
      <c r="C416" s="70" t="str">
        <f t="shared" si="44"/>
        <v/>
      </c>
      <c r="D416" s="70" t="str">
        <f t="shared" si="45"/>
        <v/>
      </c>
      <c r="E416" s="70" t="str">
        <f t="shared" si="46"/>
        <v/>
      </c>
      <c r="F416" s="70" t="str">
        <f t="shared" si="47"/>
        <v/>
      </c>
      <c r="G416" s="70" t="str">
        <f t="shared" si="48"/>
        <v/>
      </c>
    </row>
    <row r="417" spans="1:7" x14ac:dyDescent="0.25">
      <c r="A417" t="str">
        <f t="shared" si="42"/>
        <v/>
      </c>
      <c r="B417" s="67" t="str">
        <f t="shared" si="43"/>
        <v/>
      </c>
      <c r="C417" s="70" t="str">
        <f t="shared" si="44"/>
        <v/>
      </c>
      <c r="D417" s="70" t="str">
        <f t="shared" si="45"/>
        <v/>
      </c>
      <c r="E417" s="70" t="str">
        <f t="shared" si="46"/>
        <v/>
      </c>
      <c r="F417" s="70" t="str">
        <f t="shared" si="47"/>
        <v/>
      </c>
      <c r="G417" s="70" t="str">
        <f t="shared" si="48"/>
        <v/>
      </c>
    </row>
    <row r="418" spans="1:7" x14ac:dyDescent="0.25">
      <c r="A418" t="str">
        <f t="shared" si="42"/>
        <v/>
      </c>
      <c r="B418" s="67" t="str">
        <f t="shared" si="43"/>
        <v/>
      </c>
      <c r="C418" s="70" t="str">
        <f t="shared" si="44"/>
        <v/>
      </c>
      <c r="D418" s="70" t="str">
        <f t="shared" si="45"/>
        <v/>
      </c>
      <c r="E418" s="70" t="str">
        <f t="shared" si="46"/>
        <v/>
      </c>
      <c r="F418" s="70" t="str">
        <f t="shared" si="47"/>
        <v/>
      </c>
      <c r="G418" s="70" t="str">
        <f t="shared" si="48"/>
        <v/>
      </c>
    </row>
    <row r="419" spans="1:7" x14ac:dyDescent="0.25">
      <c r="A419" t="str">
        <f t="shared" si="42"/>
        <v/>
      </c>
      <c r="B419" s="67" t="str">
        <f t="shared" si="43"/>
        <v/>
      </c>
      <c r="C419" s="70" t="str">
        <f t="shared" si="44"/>
        <v/>
      </c>
      <c r="D419" s="70" t="str">
        <f t="shared" si="45"/>
        <v/>
      </c>
      <c r="E419" s="70" t="str">
        <f t="shared" si="46"/>
        <v/>
      </c>
      <c r="F419" s="70" t="str">
        <f t="shared" si="47"/>
        <v/>
      </c>
      <c r="G419" s="70" t="str">
        <f t="shared" si="48"/>
        <v/>
      </c>
    </row>
    <row r="420" spans="1:7" x14ac:dyDescent="0.25">
      <c r="A420" t="str">
        <f t="shared" si="42"/>
        <v/>
      </c>
      <c r="B420" s="67" t="str">
        <f t="shared" si="43"/>
        <v/>
      </c>
      <c r="C420" s="70" t="str">
        <f t="shared" si="44"/>
        <v/>
      </c>
      <c r="D420" s="70" t="str">
        <f t="shared" si="45"/>
        <v/>
      </c>
      <c r="E420" s="70" t="str">
        <f t="shared" si="46"/>
        <v/>
      </c>
      <c r="F420" s="70" t="str">
        <f t="shared" si="47"/>
        <v/>
      </c>
      <c r="G420" s="70" t="str">
        <f t="shared" si="48"/>
        <v/>
      </c>
    </row>
    <row r="421" spans="1:7" x14ac:dyDescent="0.25">
      <c r="A421" t="str">
        <f t="shared" si="42"/>
        <v/>
      </c>
      <c r="B421" s="67" t="str">
        <f t="shared" si="43"/>
        <v/>
      </c>
      <c r="C421" s="70" t="str">
        <f t="shared" si="44"/>
        <v/>
      </c>
      <c r="D421" s="70" t="str">
        <f t="shared" si="45"/>
        <v/>
      </c>
      <c r="E421" s="70" t="str">
        <f t="shared" si="46"/>
        <v/>
      </c>
      <c r="F421" s="70" t="str">
        <f t="shared" si="47"/>
        <v/>
      </c>
      <c r="G421" s="70" t="str">
        <f t="shared" si="48"/>
        <v/>
      </c>
    </row>
    <row r="422" spans="1:7" x14ac:dyDescent="0.25">
      <c r="A422" t="str">
        <f t="shared" si="42"/>
        <v/>
      </c>
      <c r="B422" s="67" t="str">
        <f t="shared" si="43"/>
        <v/>
      </c>
      <c r="C422" s="70" t="str">
        <f t="shared" si="44"/>
        <v/>
      </c>
      <c r="D422" s="70" t="str">
        <f t="shared" si="45"/>
        <v/>
      </c>
      <c r="E422" s="70" t="str">
        <f t="shared" si="46"/>
        <v/>
      </c>
      <c r="F422" s="70" t="str">
        <f t="shared" si="47"/>
        <v/>
      </c>
      <c r="G422" s="70" t="str">
        <f t="shared" si="48"/>
        <v/>
      </c>
    </row>
    <row r="423" spans="1:7" x14ac:dyDescent="0.25">
      <c r="A423" t="str">
        <f t="shared" si="42"/>
        <v/>
      </c>
      <c r="B423" s="67" t="str">
        <f t="shared" si="43"/>
        <v/>
      </c>
      <c r="C423" s="70" t="str">
        <f t="shared" si="44"/>
        <v/>
      </c>
      <c r="D423" s="70" t="str">
        <f t="shared" si="45"/>
        <v/>
      </c>
      <c r="E423" s="70" t="str">
        <f t="shared" si="46"/>
        <v/>
      </c>
      <c r="F423" s="70" t="str">
        <f t="shared" si="47"/>
        <v/>
      </c>
      <c r="G423" s="70" t="str">
        <f t="shared" si="48"/>
        <v/>
      </c>
    </row>
    <row r="424" spans="1:7" x14ac:dyDescent="0.25">
      <c r="A424" t="str">
        <f t="shared" si="42"/>
        <v/>
      </c>
      <c r="B424" s="67" t="str">
        <f t="shared" si="43"/>
        <v/>
      </c>
      <c r="C424" s="70" t="str">
        <f t="shared" si="44"/>
        <v/>
      </c>
      <c r="D424" s="70" t="str">
        <f t="shared" si="45"/>
        <v/>
      </c>
      <c r="E424" s="70" t="str">
        <f t="shared" si="46"/>
        <v/>
      </c>
      <c r="F424" s="70" t="str">
        <f t="shared" si="47"/>
        <v/>
      </c>
      <c r="G424" s="70" t="str">
        <f t="shared" si="48"/>
        <v/>
      </c>
    </row>
    <row r="425" spans="1:7" x14ac:dyDescent="0.25">
      <c r="A425" t="str">
        <f t="shared" si="42"/>
        <v/>
      </c>
      <c r="B425" s="67" t="str">
        <f t="shared" si="43"/>
        <v/>
      </c>
      <c r="C425" s="70" t="str">
        <f t="shared" si="44"/>
        <v/>
      </c>
      <c r="D425" s="70" t="str">
        <f t="shared" si="45"/>
        <v/>
      </c>
      <c r="E425" s="70" t="str">
        <f t="shared" si="46"/>
        <v/>
      </c>
      <c r="F425" s="70" t="str">
        <f t="shared" si="47"/>
        <v/>
      </c>
      <c r="G425" s="70" t="str">
        <f t="shared" si="48"/>
        <v/>
      </c>
    </row>
    <row r="426" spans="1:7" x14ac:dyDescent="0.25">
      <c r="A426" t="str">
        <f t="shared" si="42"/>
        <v/>
      </c>
      <c r="B426" s="67" t="str">
        <f t="shared" si="43"/>
        <v/>
      </c>
      <c r="C426" s="70" t="str">
        <f t="shared" si="44"/>
        <v/>
      </c>
      <c r="D426" s="70" t="str">
        <f t="shared" si="45"/>
        <v/>
      </c>
      <c r="E426" s="70" t="str">
        <f t="shared" si="46"/>
        <v/>
      </c>
      <c r="F426" s="70" t="str">
        <f t="shared" si="47"/>
        <v/>
      </c>
      <c r="G426" s="70" t="str">
        <f t="shared" si="48"/>
        <v/>
      </c>
    </row>
    <row r="427" spans="1:7" x14ac:dyDescent="0.25">
      <c r="A427" t="str">
        <f t="shared" si="42"/>
        <v/>
      </c>
      <c r="B427" s="67" t="str">
        <f t="shared" si="43"/>
        <v/>
      </c>
      <c r="C427" s="70" t="str">
        <f t="shared" si="44"/>
        <v/>
      </c>
      <c r="D427" s="70" t="str">
        <f t="shared" si="45"/>
        <v/>
      </c>
      <c r="E427" s="70" t="str">
        <f t="shared" si="46"/>
        <v/>
      </c>
      <c r="F427" s="70" t="str">
        <f t="shared" si="47"/>
        <v/>
      </c>
      <c r="G427" s="70" t="str">
        <f t="shared" si="48"/>
        <v/>
      </c>
    </row>
    <row r="428" spans="1:7" x14ac:dyDescent="0.25">
      <c r="A428" t="str">
        <f t="shared" si="42"/>
        <v/>
      </c>
      <c r="B428" s="67" t="str">
        <f t="shared" si="43"/>
        <v/>
      </c>
      <c r="C428" s="70" t="str">
        <f t="shared" si="44"/>
        <v/>
      </c>
      <c r="D428" s="70" t="str">
        <f t="shared" si="45"/>
        <v/>
      </c>
      <c r="E428" s="70" t="str">
        <f t="shared" si="46"/>
        <v/>
      </c>
      <c r="F428" s="70" t="str">
        <f t="shared" si="47"/>
        <v/>
      </c>
      <c r="G428" s="70" t="str">
        <f t="shared" si="48"/>
        <v/>
      </c>
    </row>
    <row r="429" spans="1:7" x14ac:dyDescent="0.25">
      <c r="A429" t="str">
        <f t="shared" si="42"/>
        <v/>
      </c>
      <c r="B429" s="67" t="str">
        <f t="shared" si="43"/>
        <v/>
      </c>
      <c r="C429" s="70" t="str">
        <f t="shared" si="44"/>
        <v/>
      </c>
      <c r="D429" s="70" t="str">
        <f t="shared" si="45"/>
        <v/>
      </c>
      <c r="E429" s="70" t="str">
        <f t="shared" si="46"/>
        <v/>
      </c>
      <c r="F429" s="70" t="str">
        <f t="shared" si="47"/>
        <v/>
      </c>
      <c r="G429" s="70" t="str">
        <f t="shared" si="48"/>
        <v/>
      </c>
    </row>
    <row r="430" spans="1:7" x14ac:dyDescent="0.25">
      <c r="A430" t="str">
        <f t="shared" si="42"/>
        <v/>
      </c>
      <c r="B430" s="67" t="str">
        <f t="shared" si="43"/>
        <v/>
      </c>
      <c r="C430" s="70" t="str">
        <f t="shared" si="44"/>
        <v/>
      </c>
      <c r="D430" s="70" t="str">
        <f t="shared" si="45"/>
        <v/>
      </c>
      <c r="E430" s="70" t="str">
        <f t="shared" si="46"/>
        <v/>
      </c>
      <c r="F430" s="70" t="str">
        <f t="shared" si="47"/>
        <v/>
      </c>
      <c r="G430" s="70" t="str">
        <f t="shared" si="48"/>
        <v/>
      </c>
    </row>
    <row r="431" spans="1:7" x14ac:dyDescent="0.25">
      <c r="A431" t="str">
        <f t="shared" si="42"/>
        <v/>
      </c>
      <c r="B431" s="67" t="str">
        <f t="shared" si="43"/>
        <v/>
      </c>
      <c r="C431" s="70" t="str">
        <f t="shared" si="44"/>
        <v/>
      </c>
      <c r="D431" s="70" t="str">
        <f t="shared" si="45"/>
        <v/>
      </c>
      <c r="E431" s="70" t="str">
        <f t="shared" si="46"/>
        <v/>
      </c>
      <c r="F431" s="70" t="str">
        <f t="shared" si="47"/>
        <v/>
      </c>
      <c r="G431" s="70" t="str">
        <f t="shared" si="48"/>
        <v/>
      </c>
    </row>
    <row r="432" spans="1:7" x14ac:dyDescent="0.25">
      <c r="A432" t="str">
        <f t="shared" si="42"/>
        <v/>
      </c>
      <c r="B432" s="67" t="str">
        <f t="shared" si="43"/>
        <v/>
      </c>
      <c r="C432" s="70" t="str">
        <f t="shared" si="44"/>
        <v/>
      </c>
      <c r="D432" s="70" t="str">
        <f t="shared" si="45"/>
        <v/>
      </c>
      <c r="E432" s="70" t="str">
        <f t="shared" si="46"/>
        <v/>
      </c>
      <c r="F432" s="70" t="str">
        <f t="shared" si="47"/>
        <v/>
      </c>
      <c r="G432" s="70" t="str">
        <f t="shared" si="48"/>
        <v/>
      </c>
    </row>
    <row r="433" spans="1:7" x14ac:dyDescent="0.25">
      <c r="A433" t="str">
        <f t="shared" si="42"/>
        <v/>
      </c>
      <c r="B433" s="67" t="str">
        <f t="shared" si="43"/>
        <v/>
      </c>
      <c r="C433" s="70" t="str">
        <f t="shared" si="44"/>
        <v/>
      </c>
      <c r="D433" s="70" t="str">
        <f t="shared" si="45"/>
        <v/>
      </c>
      <c r="E433" s="70" t="str">
        <f t="shared" si="46"/>
        <v/>
      </c>
      <c r="F433" s="70" t="str">
        <f t="shared" si="47"/>
        <v/>
      </c>
      <c r="G433" s="70" t="str">
        <f t="shared" si="48"/>
        <v/>
      </c>
    </row>
    <row r="434" spans="1:7" x14ac:dyDescent="0.25">
      <c r="A434" t="str">
        <f t="shared" si="42"/>
        <v/>
      </c>
      <c r="B434" s="67" t="str">
        <f t="shared" si="43"/>
        <v/>
      </c>
      <c r="C434" s="70" t="str">
        <f t="shared" si="44"/>
        <v/>
      </c>
      <c r="D434" s="70" t="str">
        <f t="shared" si="45"/>
        <v/>
      </c>
      <c r="E434" s="70" t="str">
        <f t="shared" si="46"/>
        <v/>
      </c>
      <c r="F434" s="70" t="str">
        <f t="shared" si="47"/>
        <v/>
      </c>
      <c r="G434" s="70" t="str">
        <f t="shared" si="48"/>
        <v/>
      </c>
    </row>
    <row r="435" spans="1:7" x14ac:dyDescent="0.25">
      <c r="A435" t="str">
        <f t="shared" si="42"/>
        <v/>
      </c>
      <c r="B435" s="67" t="str">
        <f t="shared" si="43"/>
        <v/>
      </c>
      <c r="C435" s="70" t="str">
        <f t="shared" si="44"/>
        <v/>
      </c>
      <c r="D435" s="70" t="str">
        <f t="shared" si="45"/>
        <v/>
      </c>
      <c r="E435" s="70" t="str">
        <f t="shared" si="46"/>
        <v/>
      </c>
      <c r="F435" s="70" t="str">
        <f t="shared" si="47"/>
        <v/>
      </c>
      <c r="G435" s="70" t="str">
        <f t="shared" si="48"/>
        <v/>
      </c>
    </row>
    <row r="436" spans="1:7" x14ac:dyDescent="0.25">
      <c r="A436" t="str">
        <f t="shared" si="42"/>
        <v/>
      </c>
      <c r="B436" s="67" t="str">
        <f t="shared" si="43"/>
        <v/>
      </c>
      <c r="C436" s="70" t="str">
        <f t="shared" si="44"/>
        <v/>
      </c>
      <c r="D436" s="70" t="str">
        <f t="shared" si="45"/>
        <v/>
      </c>
      <c r="E436" s="70" t="str">
        <f t="shared" si="46"/>
        <v/>
      </c>
      <c r="F436" s="70" t="str">
        <f t="shared" si="47"/>
        <v/>
      </c>
      <c r="G436" s="70" t="str">
        <f t="shared" si="48"/>
        <v/>
      </c>
    </row>
    <row r="437" spans="1:7" x14ac:dyDescent="0.25">
      <c r="A437" t="str">
        <f t="shared" si="42"/>
        <v/>
      </c>
      <c r="B437" s="67" t="str">
        <f t="shared" si="43"/>
        <v/>
      </c>
      <c r="C437" s="70" t="str">
        <f t="shared" si="44"/>
        <v/>
      </c>
      <c r="D437" s="70" t="str">
        <f t="shared" si="45"/>
        <v/>
      </c>
      <c r="E437" s="70" t="str">
        <f t="shared" si="46"/>
        <v/>
      </c>
      <c r="F437" s="70" t="str">
        <f t="shared" si="47"/>
        <v/>
      </c>
      <c r="G437" s="70" t="str">
        <f t="shared" si="48"/>
        <v/>
      </c>
    </row>
    <row r="438" spans="1:7" x14ac:dyDescent="0.25">
      <c r="A438" t="str">
        <f t="shared" si="42"/>
        <v/>
      </c>
      <c r="B438" s="67" t="str">
        <f t="shared" si="43"/>
        <v/>
      </c>
      <c r="C438" s="70" t="str">
        <f t="shared" si="44"/>
        <v/>
      </c>
      <c r="D438" s="70" t="str">
        <f t="shared" si="45"/>
        <v/>
      </c>
      <c r="E438" s="70" t="str">
        <f t="shared" si="46"/>
        <v/>
      </c>
      <c r="F438" s="70" t="str">
        <f t="shared" si="47"/>
        <v/>
      </c>
      <c r="G438" s="70" t="str">
        <f t="shared" si="48"/>
        <v/>
      </c>
    </row>
    <row r="439" spans="1:7" x14ac:dyDescent="0.25">
      <c r="A439" t="str">
        <f t="shared" si="42"/>
        <v/>
      </c>
      <c r="B439" s="67" t="str">
        <f t="shared" si="43"/>
        <v/>
      </c>
      <c r="C439" s="70" t="str">
        <f t="shared" si="44"/>
        <v/>
      </c>
      <c r="D439" s="70" t="str">
        <f t="shared" si="45"/>
        <v/>
      </c>
      <c r="E439" s="70" t="str">
        <f t="shared" si="46"/>
        <v/>
      </c>
      <c r="F439" s="70" t="str">
        <f t="shared" si="47"/>
        <v/>
      </c>
      <c r="G439" s="70" t="str">
        <f t="shared" si="48"/>
        <v/>
      </c>
    </row>
    <row r="440" spans="1:7" x14ac:dyDescent="0.25">
      <c r="A440" t="str">
        <f t="shared" si="42"/>
        <v/>
      </c>
      <c r="B440" s="67" t="str">
        <f t="shared" si="43"/>
        <v/>
      </c>
      <c r="C440" s="70" t="str">
        <f t="shared" si="44"/>
        <v/>
      </c>
      <c r="D440" s="70" t="str">
        <f t="shared" si="45"/>
        <v/>
      </c>
      <c r="E440" s="70" t="str">
        <f t="shared" si="46"/>
        <v/>
      </c>
      <c r="F440" s="70" t="str">
        <f t="shared" si="47"/>
        <v/>
      </c>
      <c r="G440" s="70" t="str">
        <f t="shared" si="48"/>
        <v/>
      </c>
    </row>
    <row r="441" spans="1:7" x14ac:dyDescent="0.25">
      <c r="A441" t="str">
        <f t="shared" si="42"/>
        <v/>
      </c>
      <c r="B441" s="67" t="str">
        <f t="shared" si="43"/>
        <v/>
      </c>
      <c r="C441" s="70" t="str">
        <f t="shared" si="44"/>
        <v/>
      </c>
      <c r="D441" s="70" t="str">
        <f t="shared" si="45"/>
        <v/>
      </c>
      <c r="E441" s="70" t="str">
        <f t="shared" si="46"/>
        <v/>
      </c>
      <c r="F441" s="70" t="str">
        <f t="shared" si="47"/>
        <v/>
      </c>
      <c r="G441" s="70" t="str">
        <f t="shared" si="48"/>
        <v/>
      </c>
    </row>
    <row r="442" spans="1:7" x14ac:dyDescent="0.25">
      <c r="A442" t="str">
        <f t="shared" si="42"/>
        <v/>
      </c>
      <c r="B442" s="67" t="str">
        <f t="shared" si="43"/>
        <v/>
      </c>
      <c r="C442" s="70" t="str">
        <f t="shared" si="44"/>
        <v/>
      </c>
      <c r="D442" s="70" t="str">
        <f t="shared" si="45"/>
        <v/>
      </c>
      <c r="E442" s="70" t="str">
        <f t="shared" si="46"/>
        <v/>
      </c>
      <c r="F442" s="70" t="str">
        <f t="shared" si="47"/>
        <v/>
      </c>
      <c r="G442" s="70" t="str">
        <f t="shared" si="48"/>
        <v/>
      </c>
    </row>
    <row r="443" spans="1:7" x14ac:dyDescent="0.25">
      <c r="A443" t="str">
        <f t="shared" si="42"/>
        <v/>
      </c>
      <c r="B443" s="67" t="str">
        <f t="shared" si="43"/>
        <v/>
      </c>
      <c r="C443" s="70" t="str">
        <f t="shared" si="44"/>
        <v/>
      </c>
      <c r="D443" s="70" t="str">
        <f t="shared" si="45"/>
        <v/>
      </c>
      <c r="E443" s="70" t="str">
        <f t="shared" si="46"/>
        <v/>
      </c>
      <c r="F443" s="70" t="str">
        <f t="shared" si="47"/>
        <v/>
      </c>
      <c r="G443" s="70" t="str">
        <f t="shared" si="48"/>
        <v/>
      </c>
    </row>
    <row r="444" spans="1:7" x14ac:dyDescent="0.25">
      <c r="A444" t="str">
        <f t="shared" si="42"/>
        <v/>
      </c>
      <c r="B444" s="67" t="str">
        <f t="shared" si="43"/>
        <v/>
      </c>
      <c r="C444" s="70" t="str">
        <f t="shared" si="44"/>
        <v/>
      </c>
      <c r="D444" s="70" t="str">
        <f t="shared" si="45"/>
        <v/>
      </c>
      <c r="E444" s="70" t="str">
        <f t="shared" si="46"/>
        <v/>
      </c>
      <c r="F444" s="70" t="str">
        <f t="shared" si="47"/>
        <v/>
      </c>
      <c r="G444" s="70" t="str">
        <f t="shared" si="48"/>
        <v/>
      </c>
    </row>
    <row r="445" spans="1:7" x14ac:dyDescent="0.25">
      <c r="A445" t="str">
        <f t="shared" si="42"/>
        <v/>
      </c>
      <c r="B445" s="67" t="str">
        <f t="shared" si="43"/>
        <v/>
      </c>
      <c r="C445" s="70" t="str">
        <f t="shared" si="44"/>
        <v/>
      </c>
      <c r="D445" s="70" t="str">
        <f t="shared" si="45"/>
        <v/>
      </c>
      <c r="E445" s="70" t="str">
        <f t="shared" si="46"/>
        <v/>
      </c>
      <c r="F445" s="70" t="str">
        <f t="shared" si="47"/>
        <v/>
      </c>
      <c r="G445" s="70" t="str">
        <f t="shared" si="48"/>
        <v/>
      </c>
    </row>
    <row r="446" spans="1:7" x14ac:dyDescent="0.25">
      <c r="A446" t="str">
        <f t="shared" si="42"/>
        <v/>
      </c>
      <c r="B446" s="67" t="str">
        <f t="shared" si="43"/>
        <v/>
      </c>
      <c r="C446" s="70" t="str">
        <f t="shared" si="44"/>
        <v/>
      </c>
      <c r="D446" s="70" t="str">
        <f t="shared" si="45"/>
        <v/>
      </c>
      <c r="E446" s="70" t="str">
        <f t="shared" si="46"/>
        <v/>
      </c>
      <c r="F446" s="70" t="str">
        <f t="shared" si="47"/>
        <v/>
      </c>
      <c r="G446" s="70" t="str">
        <f t="shared" si="48"/>
        <v/>
      </c>
    </row>
    <row r="447" spans="1:7" x14ac:dyDescent="0.25">
      <c r="A447" t="str">
        <f t="shared" si="42"/>
        <v/>
      </c>
      <c r="B447" s="67" t="str">
        <f t="shared" si="43"/>
        <v/>
      </c>
      <c r="C447" s="70" t="str">
        <f t="shared" si="44"/>
        <v/>
      </c>
      <c r="D447" s="70" t="str">
        <f t="shared" si="45"/>
        <v/>
      </c>
      <c r="E447" s="70" t="str">
        <f t="shared" si="46"/>
        <v/>
      </c>
      <c r="F447" s="70" t="str">
        <f t="shared" si="47"/>
        <v/>
      </c>
      <c r="G447" s="70" t="str">
        <f t="shared" si="48"/>
        <v/>
      </c>
    </row>
    <row r="448" spans="1:7" x14ac:dyDescent="0.25">
      <c r="A448" t="str">
        <f t="shared" si="42"/>
        <v/>
      </c>
      <c r="B448" s="67" t="str">
        <f t="shared" si="43"/>
        <v/>
      </c>
      <c r="C448" s="70" t="str">
        <f t="shared" si="44"/>
        <v/>
      </c>
      <c r="D448" s="70" t="str">
        <f t="shared" si="45"/>
        <v/>
      </c>
      <c r="E448" s="70" t="str">
        <f t="shared" si="46"/>
        <v/>
      </c>
      <c r="F448" s="70" t="str">
        <f t="shared" si="47"/>
        <v/>
      </c>
      <c r="G448" s="70" t="str">
        <f t="shared" si="48"/>
        <v/>
      </c>
    </row>
    <row r="449" spans="1:7" x14ac:dyDescent="0.25">
      <c r="A449" t="str">
        <f t="shared" si="42"/>
        <v/>
      </c>
      <c r="B449" s="67" t="str">
        <f t="shared" si="43"/>
        <v/>
      </c>
      <c r="C449" s="70" t="str">
        <f t="shared" si="44"/>
        <v/>
      </c>
      <c r="D449" s="70" t="str">
        <f t="shared" si="45"/>
        <v/>
      </c>
      <c r="E449" s="70" t="str">
        <f t="shared" si="46"/>
        <v/>
      </c>
      <c r="F449" s="70" t="str">
        <f t="shared" si="47"/>
        <v/>
      </c>
      <c r="G449" s="70" t="str">
        <f t="shared" si="48"/>
        <v/>
      </c>
    </row>
    <row r="450" spans="1:7" x14ac:dyDescent="0.25">
      <c r="A450" t="str">
        <f t="shared" si="42"/>
        <v/>
      </c>
      <c r="B450" s="67" t="str">
        <f t="shared" si="43"/>
        <v/>
      </c>
      <c r="C450" s="70" t="str">
        <f t="shared" si="44"/>
        <v/>
      </c>
      <c r="D450" s="70" t="str">
        <f t="shared" si="45"/>
        <v/>
      </c>
      <c r="E450" s="70" t="str">
        <f t="shared" si="46"/>
        <v/>
      </c>
      <c r="F450" s="70" t="str">
        <f t="shared" si="47"/>
        <v/>
      </c>
      <c r="G450" s="70" t="str">
        <f t="shared" si="48"/>
        <v/>
      </c>
    </row>
    <row r="451" spans="1:7" x14ac:dyDescent="0.25">
      <c r="A451" t="str">
        <f t="shared" si="42"/>
        <v/>
      </c>
      <c r="B451" s="67" t="str">
        <f t="shared" si="43"/>
        <v/>
      </c>
      <c r="C451" s="70" t="str">
        <f t="shared" si="44"/>
        <v/>
      </c>
      <c r="D451" s="70" t="str">
        <f t="shared" si="45"/>
        <v/>
      </c>
      <c r="E451" s="70" t="str">
        <f t="shared" si="46"/>
        <v/>
      </c>
      <c r="F451" s="70" t="str">
        <f t="shared" si="47"/>
        <v/>
      </c>
      <c r="G451" s="70" t="str">
        <f t="shared" si="48"/>
        <v/>
      </c>
    </row>
    <row r="452" spans="1:7" x14ac:dyDescent="0.25">
      <c r="A452" t="str">
        <f t="shared" si="42"/>
        <v/>
      </c>
      <c r="B452" s="67" t="str">
        <f t="shared" si="43"/>
        <v/>
      </c>
      <c r="C452" s="70" t="str">
        <f t="shared" si="44"/>
        <v/>
      </c>
      <c r="D452" s="70" t="str">
        <f t="shared" si="45"/>
        <v/>
      </c>
      <c r="E452" s="70" t="str">
        <f t="shared" si="46"/>
        <v/>
      </c>
      <c r="F452" s="70" t="str">
        <f t="shared" si="47"/>
        <v/>
      </c>
      <c r="G452" s="70" t="str">
        <f t="shared" si="48"/>
        <v/>
      </c>
    </row>
    <row r="453" spans="1:7" x14ac:dyDescent="0.25">
      <c r="A453" t="str">
        <f t="shared" si="42"/>
        <v/>
      </c>
      <c r="B453" s="67" t="str">
        <f t="shared" si="43"/>
        <v/>
      </c>
      <c r="C453" s="70" t="str">
        <f t="shared" si="44"/>
        <v/>
      </c>
      <c r="D453" s="70" t="str">
        <f t="shared" si="45"/>
        <v/>
      </c>
      <c r="E453" s="70" t="str">
        <f t="shared" si="46"/>
        <v/>
      </c>
      <c r="F453" s="70" t="str">
        <f t="shared" si="47"/>
        <v/>
      </c>
      <c r="G453" s="70" t="str">
        <f t="shared" si="48"/>
        <v/>
      </c>
    </row>
    <row r="454" spans="1:7" x14ac:dyDescent="0.25">
      <c r="A454" t="str">
        <f t="shared" si="42"/>
        <v/>
      </c>
      <c r="B454" s="67" t="str">
        <f t="shared" si="43"/>
        <v/>
      </c>
      <c r="C454" s="70" t="str">
        <f t="shared" si="44"/>
        <v/>
      </c>
      <c r="D454" s="70" t="str">
        <f t="shared" si="45"/>
        <v/>
      </c>
      <c r="E454" s="70" t="str">
        <f t="shared" si="46"/>
        <v/>
      </c>
      <c r="F454" s="70" t="str">
        <f t="shared" si="47"/>
        <v/>
      </c>
      <c r="G454" s="70" t="str">
        <f t="shared" si="48"/>
        <v/>
      </c>
    </row>
    <row r="455" spans="1:7" x14ac:dyDescent="0.25">
      <c r="A455" t="str">
        <f t="shared" si="42"/>
        <v/>
      </c>
      <c r="B455" s="67" t="str">
        <f t="shared" si="43"/>
        <v/>
      </c>
      <c r="C455" s="70" t="str">
        <f t="shared" si="44"/>
        <v/>
      </c>
      <c r="D455" s="70" t="str">
        <f t="shared" si="45"/>
        <v/>
      </c>
      <c r="E455" s="70" t="str">
        <f t="shared" si="46"/>
        <v/>
      </c>
      <c r="F455" s="70" t="str">
        <f t="shared" si="47"/>
        <v/>
      </c>
      <c r="G455" s="70" t="str">
        <f t="shared" si="48"/>
        <v/>
      </c>
    </row>
    <row r="456" spans="1:7" x14ac:dyDescent="0.25">
      <c r="A456" t="str">
        <f t="shared" si="42"/>
        <v/>
      </c>
      <c r="B456" s="67" t="str">
        <f t="shared" si="43"/>
        <v/>
      </c>
      <c r="C456" s="70" t="str">
        <f t="shared" si="44"/>
        <v/>
      </c>
      <c r="D456" s="70" t="str">
        <f t="shared" si="45"/>
        <v/>
      </c>
      <c r="E456" s="70" t="str">
        <f t="shared" si="46"/>
        <v/>
      </c>
      <c r="F456" s="70" t="str">
        <f t="shared" si="47"/>
        <v/>
      </c>
      <c r="G456" s="70" t="str">
        <f t="shared" si="48"/>
        <v/>
      </c>
    </row>
    <row r="457" spans="1:7" x14ac:dyDescent="0.25">
      <c r="A457" t="str">
        <f t="shared" si="42"/>
        <v/>
      </c>
      <c r="B457" s="67" t="str">
        <f t="shared" si="43"/>
        <v/>
      </c>
      <c r="C457" s="70" t="str">
        <f t="shared" si="44"/>
        <v/>
      </c>
      <c r="D457" s="70" t="str">
        <f t="shared" si="45"/>
        <v/>
      </c>
      <c r="E457" s="70" t="str">
        <f t="shared" si="46"/>
        <v/>
      </c>
      <c r="F457" s="70" t="str">
        <f t="shared" si="47"/>
        <v/>
      </c>
      <c r="G457" s="70" t="str">
        <f t="shared" si="48"/>
        <v/>
      </c>
    </row>
    <row r="458" spans="1:7" x14ac:dyDescent="0.25">
      <c r="A458" t="str">
        <f t="shared" si="42"/>
        <v/>
      </c>
      <c r="B458" s="67" t="str">
        <f t="shared" si="43"/>
        <v/>
      </c>
      <c r="C458" s="70" t="str">
        <f t="shared" si="44"/>
        <v/>
      </c>
      <c r="D458" s="70" t="str">
        <f t="shared" si="45"/>
        <v/>
      </c>
      <c r="E458" s="70" t="str">
        <f t="shared" si="46"/>
        <v/>
      </c>
      <c r="F458" s="70" t="str">
        <f t="shared" si="47"/>
        <v/>
      </c>
      <c r="G458" s="70" t="str">
        <f t="shared" si="48"/>
        <v/>
      </c>
    </row>
    <row r="459" spans="1:7" x14ac:dyDescent="0.25">
      <c r="A459" t="str">
        <f t="shared" si="42"/>
        <v/>
      </c>
      <c r="B459" s="67" t="str">
        <f t="shared" si="43"/>
        <v/>
      </c>
      <c r="C459" s="70" t="str">
        <f t="shared" si="44"/>
        <v/>
      </c>
      <c r="D459" s="70" t="str">
        <f t="shared" si="45"/>
        <v/>
      </c>
      <c r="E459" s="70" t="str">
        <f t="shared" si="46"/>
        <v/>
      </c>
      <c r="F459" s="70" t="str">
        <f t="shared" si="47"/>
        <v/>
      </c>
      <c r="G459" s="70" t="str">
        <f t="shared" si="48"/>
        <v/>
      </c>
    </row>
    <row r="460" spans="1:7" x14ac:dyDescent="0.25">
      <c r="A460" t="str">
        <f t="shared" si="42"/>
        <v/>
      </c>
      <c r="B460" s="67" t="str">
        <f t="shared" si="43"/>
        <v/>
      </c>
      <c r="C460" s="70" t="str">
        <f t="shared" si="44"/>
        <v/>
      </c>
      <c r="D460" s="70" t="str">
        <f t="shared" si="45"/>
        <v/>
      </c>
      <c r="E460" s="70" t="str">
        <f t="shared" si="46"/>
        <v/>
      </c>
      <c r="F460" s="70" t="str">
        <f t="shared" si="47"/>
        <v/>
      </c>
      <c r="G460" s="70" t="str">
        <f t="shared" si="48"/>
        <v/>
      </c>
    </row>
    <row r="461" spans="1:7" x14ac:dyDescent="0.25">
      <c r="A461" t="str">
        <f t="shared" si="42"/>
        <v/>
      </c>
      <c r="B461" s="67" t="str">
        <f t="shared" si="43"/>
        <v/>
      </c>
      <c r="C461" s="70" t="str">
        <f t="shared" si="44"/>
        <v/>
      </c>
      <c r="D461" s="70" t="str">
        <f t="shared" si="45"/>
        <v/>
      </c>
      <c r="E461" s="70" t="str">
        <f t="shared" si="46"/>
        <v/>
      </c>
      <c r="F461" s="70" t="str">
        <f t="shared" si="47"/>
        <v/>
      </c>
      <c r="G461" s="70" t="str">
        <f t="shared" si="48"/>
        <v/>
      </c>
    </row>
    <row r="462" spans="1:7" x14ac:dyDescent="0.25">
      <c r="A462" t="str">
        <f t="shared" si="42"/>
        <v/>
      </c>
      <c r="B462" s="67" t="str">
        <f t="shared" si="43"/>
        <v/>
      </c>
      <c r="C462" s="70" t="str">
        <f t="shared" si="44"/>
        <v/>
      </c>
      <c r="D462" s="70" t="str">
        <f t="shared" si="45"/>
        <v/>
      </c>
      <c r="E462" s="70" t="str">
        <f t="shared" si="46"/>
        <v/>
      </c>
      <c r="F462" s="70" t="str">
        <f t="shared" si="47"/>
        <v/>
      </c>
      <c r="G462" s="70" t="str">
        <f t="shared" si="48"/>
        <v/>
      </c>
    </row>
    <row r="463" spans="1:7" x14ac:dyDescent="0.25">
      <c r="A463" t="str">
        <f t="shared" si="42"/>
        <v/>
      </c>
      <c r="B463" s="67" t="str">
        <f t="shared" si="43"/>
        <v/>
      </c>
      <c r="C463" s="70" t="str">
        <f t="shared" si="44"/>
        <v/>
      </c>
      <c r="D463" s="70" t="str">
        <f t="shared" si="45"/>
        <v/>
      </c>
      <c r="E463" s="70" t="str">
        <f t="shared" si="46"/>
        <v/>
      </c>
      <c r="F463" s="70" t="str">
        <f t="shared" si="47"/>
        <v/>
      </c>
      <c r="G463" s="70" t="str">
        <f t="shared" si="48"/>
        <v/>
      </c>
    </row>
    <row r="464" spans="1:7" x14ac:dyDescent="0.25">
      <c r="A464" t="str">
        <f t="shared" ref="A464:A500" si="49">IF((A463="")+(A463=C$6*12),"",A463+1)</f>
        <v/>
      </c>
      <c r="B464" s="67" t="str">
        <f t="shared" ref="B464:B500" si="50">IF(A464="","",DATE(YEAR(B463),MONTH(B463)+1,1))</f>
        <v/>
      </c>
      <c r="C464" s="70" t="str">
        <f t="shared" ref="C464:C500" si="51">IF(A464="","",G463*C$4/12)</f>
        <v/>
      </c>
      <c r="D464" s="70" t="str">
        <f t="shared" ref="D464:D500" si="52">IF(A464="","",F464-C464)</f>
        <v/>
      </c>
      <c r="E464" s="70" t="str">
        <f t="shared" ref="E464:E500" si="53">IF(ISNA(VLOOKUP(B464,F$1:G$7,2,0)),"",VLOOKUP(B464,F$1:G$7,2,0))</f>
        <v/>
      </c>
      <c r="F464" s="70" t="str">
        <f t="shared" ref="F464:F500" si="54">IF(A464="","",C$9)</f>
        <v/>
      </c>
      <c r="G464" s="70" t="str">
        <f t="shared" ref="G464:G500" si="55">IF(B464="","",G463+C464-(SUM(E464,F464)))</f>
        <v/>
      </c>
    </row>
    <row r="465" spans="1:7" x14ac:dyDescent="0.25">
      <c r="A465" t="str">
        <f t="shared" si="49"/>
        <v/>
      </c>
      <c r="B465" s="67" t="str">
        <f t="shared" si="50"/>
        <v/>
      </c>
      <c r="C465" s="70" t="str">
        <f t="shared" si="51"/>
        <v/>
      </c>
      <c r="D465" s="70" t="str">
        <f t="shared" si="52"/>
        <v/>
      </c>
      <c r="E465" s="70" t="str">
        <f t="shared" si="53"/>
        <v/>
      </c>
      <c r="F465" s="70" t="str">
        <f t="shared" si="54"/>
        <v/>
      </c>
      <c r="G465" s="70" t="str">
        <f t="shared" si="55"/>
        <v/>
      </c>
    </row>
    <row r="466" spans="1:7" x14ac:dyDescent="0.25">
      <c r="A466" t="str">
        <f t="shared" si="49"/>
        <v/>
      </c>
      <c r="B466" s="67" t="str">
        <f t="shared" si="50"/>
        <v/>
      </c>
      <c r="C466" s="70" t="str">
        <f t="shared" si="51"/>
        <v/>
      </c>
      <c r="D466" s="70" t="str">
        <f t="shared" si="52"/>
        <v/>
      </c>
      <c r="E466" s="70" t="str">
        <f t="shared" si="53"/>
        <v/>
      </c>
      <c r="F466" s="70" t="str">
        <f t="shared" si="54"/>
        <v/>
      </c>
      <c r="G466" s="70" t="str">
        <f t="shared" si="55"/>
        <v/>
      </c>
    </row>
    <row r="467" spans="1:7" x14ac:dyDescent="0.25">
      <c r="A467" t="str">
        <f t="shared" si="49"/>
        <v/>
      </c>
      <c r="B467" s="67" t="str">
        <f t="shared" si="50"/>
        <v/>
      </c>
      <c r="C467" s="70" t="str">
        <f t="shared" si="51"/>
        <v/>
      </c>
      <c r="D467" s="70" t="str">
        <f t="shared" si="52"/>
        <v/>
      </c>
      <c r="E467" s="70" t="str">
        <f t="shared" si="53"/>
        <v/>
      </c>
      <c r="F467" s="70" t="str">
        <f t="shared" si="54"/>
        <v/>
      </c>
      <c r="G467" s="70" t="str">
        <f t="shared" si="55"/>
        <v/>
      </c>
    </row>
    <row r="468" spans="1:7" x14ac:dyDescent="0.25">
      <c r="A468" t="str">
        <f t="shared" si="49"/>
        <v/>
      </c>
      <c r="B468" s="67" t="str">
        <f t="shared" si="50"/>
        <v/>
      </c>
      <c r="C468" s="70" t="str">
        <f t="shared" si="51"/>
        <v/>
      </c>
      <c r="D468" s="70" t="str">
        <f t="shared" si="52"/>
        <v/>
      </c>
      <c r="E468" s="70" t="str">
        <f t="shared" si="53"/>
        <v/>
      </c>
      <c r="F468" s="70" t="str">
        <f t="shared" si="54"/>
        <v/>
      </c>
      <c r="G468" s="70" t="str">
        <f t="shared" si="55"/>
        <v/>
      </c>
    </row>
    <row r="469" spans="1:7" x14ac:dyDescent="0.25">
      <c r="A469" t="str">
        <f t="shared" si="49"/>
        <v/>
      </c>
      <c r="B469" s="67" t="str">
        <f t="shared" si="50"/>
        <v/>
      </c>
      <c r="C469" s="70" t="str">
        <f t="shared" si="51"/>
        <v/>
      </c>
      <c r="D469" s="70" t="str">
        <f t="shared" si="52"/>
        <v/>
      </c>
      <c r="E469" s="70" t="str">
        <f t="shared" si="53"/>
        <v/>
      </c>
      <c r="F469" s="70" t="str">
        <f t="shared" si="54"/>
        <v/>
      </c>
      <c r="G469" s="70" t="str">
        <f t="shared" si="55"/>
        <v/>
      </c>
    </row>
    <row r="470" spans="1:7" x14ac:dyDescent="0.25">
      <c r="A470" t="str">
        <f t="shared" si="49"/>
        <v/>
      </c>
      <c r="B470" s="67" t="str">
        <f t="shared" si="50"/>
        <v/>
      </c>
      <c r="C470" s="70" t="str">
        <f t="shared" si="51"/>
        <v/>
      </c>
      <c r="D470" s="70" t="str">
        <f t="shared" si="52"/>
        <v/>
      </c>
      <c r="E470" s="70" t="str">
        <f t="shared" si="53"/>
        <v/>
      </c>
      <c r="F470" s="70" t="str">
        <f t="shared" si="54"/>
        <v/>
      </c>
      <c r="G470" s="70" t="str">
        <f t="shared" si="55"/>
        <v/>
      </c>
    </row>
    <row r="471" spans="1:7" x14ac:dyDescent="0.25">
      <c r="A471" t="str">
        <f t="shared" si="49"/>
        <v/>
      </c>
      <c r="B471" s="67" t="str">
        <f t="shared" si="50"/>
        <v/>
      </c>
      <c r="C471" s="70" t="str">
        <f t="shared" si="51"/>
        <v/>
      </c>
      <c r="D471" s="70" t="str">
        <f t="shared" si="52"/>
        <v/>
      </c>
      <c r="E471" s="70" t="str">
        <f t="shared" si="53"/>
        <v/>
      </c>
      <c r="F471" s="70" t="str">
        <f t="shared" si="54"/>
        <v/>
      </c>
      <c r="G471" s="70" t="str">
        <f t="shared" si="55"/>
        <v/>
      </c>
    </row>
    <row r="472" spans="1:7" x14ac:dyDescent="0.25">
      <c r="A472" t="str">
        <f t="shared" si="49"/>
        <v/>
      </c>
      <c r="B472" s="67" t="str">
        <f t="shared" si="50"/>
        <v/>
      </c>
      <c r="C472" s="70" t="str">
        <f t="shared" si="51"/>
        <v/>
      </c>
      <c r="D472" s="70" t="str">
        <f t="shared" si="52"/>
        <v/>
      </c>
      <c r="E472" s="70" t="str">
        <f t="shared" si="53"/>
        <v/>
      </c>
      <c r="F472" s="70" t="str">
        <f t="shared" si="54"/>
        <v/>
      </c>
      <c r="G472" s="70" t="str">
        <f t="shared" si="55"/>
        <v/>
      </c>
    </row>
    <row r="473" spans="1:7" x14ac:dyDescent="0.25">
      <c r="A473" t="str">
        <f t="shared" si="49"/>
        <v/>
      </c>
      <c r="B473" s="67" t="str">
        <f t="shared" si="50"/>
        <v/>
      </c>
      <c r="C473" s="70" t="str">
        <f t="shared" si="51"/>
        <v/>
      </c>
      <c r="D473" s="70" t="str">
        <f t="shared" si="52"/>
        <v/>
      </c>
      <c r="E473" s="70" t="str">
        <f t="shared" si="53"/>
        <v/>
      </c>
      <c r="F473" s="70" t="str">
        <f t="shared" si="54"/>
        <v/>
      </c>
      <c r="G473" s="70" t="str">
        <f t="shared" si="55"/>
        <v/>
      </c>
    </row>
    <row r="474" spans="1:7" x14ac:dyDescent="0.25">
      <c r="A474" t="str">
        <f t="shared" si="49"/>
        <v/>
      </c>
      <c r="B474" s="67" t="str">
        <f t="shared" si="50"/>
        <v/>
      </c>
      <c r="C474" s="70" t="str">
        <f t="shared" si="51"/>
        <v/>
      </c>
      <c r="D474" s="70" t="str">
        <f t="shared" si="52"/>
        <v/>
      </c>
      <c r="E474" s="70" t="str">
        <f t="shared" si="53"/>
        <v/>
      </c>
      <c r="F474" s="70" t="str">
        <f t="shared" si="54"/>
        <v/>
      </c>
      <c r="G474" s="70" t="str">
        <f t="shared" si="55"/>
        <v/>
      </c>
    </row>
    <row r="475" spans="1:7" x14ac:dyDescent="0.25">
      <c r="A475" t="str">
        <f t="shared" si="49"/>
        <v/>
      </c>
      <c r="B475" s="67" t="str">
        <f t="shared" si="50"/>
        <v/>
      </c>
      <c r="C475" s="70" t="str">
        <f t="shared" si="51"/>
        <v/>
      </c>
      <c r="D475" s="70" t="str">
        <f t="shared" si="52"/>
        <v/>
      </c>
      <c r="E475" s="70" t="str">
        <f t="shared" si="53"/>
        <v/>
      </c>
      <c r="F475" s="70" t="str">
        <f t="shared" si="54"/>
        <v/>
      </c>
      <c r="G475" s="70" t="str">
        <f t="shared" si="55"/>
        <v/>
      </c>
    </row>
    <row r="476" spans="1:7" x14ac:dyDescent="0.25">
      <c r="A476" t="str">
        <f t="shared" si="49"/>
        <v/>
      </c>
      <c r="B476" s="67" t="str">
        <f t="shared" si="50"/>
        <v/>
      </c>
      <c r="C476" s="70" t="str">
        <f t="shared" si="51"/>
        <v/>
      </c>
      <c r="D476" s="70" t="str">
        <f t="shared" si="52"/>
        <v/>
      </c>
      <c r="E476" s="70" t="str">
        <f t="shared" si="53"/>
        <v/>
      </c>
      <c r="F476" s="70" t="str">
        <f t="shared" si="54"/>
        <v/>
      </c>
      <c r="G476" s="70" t="str">
        <f t="shared" si="55"/>
        <v/>
      </c>
    </row>
    <row r="477" spans="1:7" x14ac:dyDescent="0.25">
      <c r="A477" t="str">
        <f t="shared" si="49"/>
        <v/>
      </c>
      <c r="B477" s="67" t="str">
        <f t="shared" si="50"/>
        <v/>
      </c>
      <c r="C477" s="70" t="str">
        <f t="shared" si="51"/>
        <v/>
      </c>
      <c r="D477" s="70" t="str">
        <f t="shared" si="52"/>
        <v/>
      </c>
      <c r="E477" s="70" t="str">
        <f t="shared" si="53"/>
        <v/>
      </c>
      <c r="F477" s="70" t="str">
        <f t="shared" si="54"/>
        <v/>
      </c>
      <c r="G477" s="70" t="str">
        <f t="shared" si="55"/>
        <v/>
      </c>
    </row>
    <row r="478" spans="1:7" x14ac:dyDescent="0.25">
      <c r="A478" t="str">
        <f t="shared" si="49"/>
        <v/>
      </c>
      <c r="B478" s="67" t="str">
        <f t="shared" si="50"/>
        <v/>
      </c>
      <c r="C478" s="70" t="str">
        <f t="shared" si="51"/>
        <v/>
      </c>
      <c r="D478" s="70" t="str">
        <f t="shared" si="52"/>
        <v/>
      </c>
      <c r="E478" s="70" t="str">
        <f t="shared" si="53"/>
        <v/>
      </c>
      <c r="F478" s="70" t="str">
        <f t="shared" si="54"/>
        <v/>
      </c>
      <c r="G478" s="70" t="str">
        <f t="shared" si="55"/>
        <v/>
      </c>
    </row>
    <row r="479" spans="1:7" x14ac:dyDescent="0.25">
      <c r="A479" t="str">
        <f t="shared" si="49"/>
        <v/>
      </c>
      <c r="B479" s="67" t="str">
        <f t="shared" si="50"/>
        <v/>
      </c>
      <c r="C479" s="70" t="str">
        <f t="shared" si="51"/>
        <v/>
      </c>
      <c r="D479" s="70" t="str">
        <f t="shared" si="52"/>
        <v/>
      </c>
      <c r="E479" s="70" t="str">
        <f t="shared" si="53"/>
        <v/>
      </c>
      <c r="F479" s="70" t="str">
        <f t="shared" si="54"/>
        <v/>
      </c>
      <c r="G479" s="70" t="str">
        <f t="shared" si="55"/>
        <v/>
      </c>
    </row>
    <row r="480" spans="1:7" x14ac:dyDescent="0.25">
      <c r="A480" t="str">
        <f t="shared" si="49"/>
        <v/>
      </c>
      <c r="B480" s="67" t="str">
        <f t="shared" si="50"/>
        <v/>
      </c>
      <c r="C480" s="70" t="str">
        <f t="shared" si="51"/>
        <v/>
      </c>
      <c r="D480" s="70" t="str">
        <f t="shared" si="52"/>
        <v/>
      </c>
      <c r="E480" s="70" t="str">
        <f t="shared" si="53"/>
        <v/>
      </c>
      <c r="F480" s="70" t="str">
        <f t="shared" si="54"/>
        <v/>
      </c>
      <c r="G480" s="70" t="str">
        <f t="shared" si="55"/>
        <v/>
      </c>
    </row>
    <row r="481" spans="1:7" x14ac:dyDescent="0.25">
      <c r="A481" t="str">
        <f t="shared" si="49"/>
        <v/>
      </c>
      <c r="B481" s="67" t="str">
        <f t="shared" si="50"/>
        <v/>
      </c>
      <c r="C481" s="70" t="str">
        <f t="shared" si="51"/>
        <v/>
      </c>
      <c r="D481" s="70" t="str">
        <f t="shared" si="52"/>
        <v/>
      </c>
      <c r="E481" s="70" t="str">
        <f t="shared" si="53"/>
        <v/>
      </c>
      <c r="F481" s="70" t="str">
        <f t="shared" si="54"/>
        <v/>
      </c>
      <c r="G481" s="70" t="str">
        <f t="shared" si="55"/>
        <v/>
      </c>
    </row>
    <row r="482" spans="1:7" x14ac:dyDescent="0.25">
      <c r="A482" t="str">
        <f t="shared" si="49"/>
        <v/>
      </c>
      <c r="B482" s="67" t="str">
        <f t="shared" si="50"/>
        <v/>
      </c>
      <c r="C482" s="70" t="str">
        <f t="shared" si="51"/>
        <v/>
      </c>
      <c r="D482" s="70" t="str">
        <f t="shared" si="52"/>
        <v/>
      </c>
      <c r="E482" s="70" t="str">
        <f t="shared" si="53"/>
        <v/>
      </c>
      <c r="F482" s="70" t="str">
        <f t="shared" si="54"/>
        <v/>
      </c>
      <c r="G482" s="70" t="str">
        <f t="shared" si="55"/>
        <v/>
      </c>
    </row>
    <row r="483" spans="1:7" x14ac:dyDescent="0.25">
      <c r="A483" t="str">
        <f t="shared" si="49"/>
        <v/>
      </c>
      <c r="B483" s="67" t="str">
        <f t="shared" si="50"/>
        <v/>
      </c>
      <c r="C483" s="70" t="str">
        <f t="shared" si="51"/>
        <v/>
      </c>
      <c r="D483" s="70" t="str">
        <f t="shared" si="52"/>
        <v/>
      </c>
      <c r="E483" s="70" t="str">
        <f t="shared" si="53"/>
        <v/>
      </c>
      <c r="F483" s="70" t="str">
        <f t="shared" si="54"/>
        <v/>
      </c>
      <c r="G483" s="70" t="str">
        <f t="shared" si="55"/>
        <v/>
      </c>
    </row>
    <row r="484" spans="1:7" x14ac:dyDescent="0.25">
      <c r="A484" t="str">
        <f t="shared" si="49"/>
        <v/>
      </c>
      <c r="B484" s="67" t="str">
        <f t="shared" si="50"/>
        <v/>
      </c>
      <c r="C484" s="70" t="str">
        <f t="shared" si="51"/>
        <v/>
      </c>
      <c r="D484" s="70" t="str">
        <f t="shared" si="52"/>
        <v/>
      </c>
      <c r="E484" s="70" t="str">
        <f t="shared" si="53"/>
        <v/>
      </c>
      <c r="F484" s="70" t="str">
        <f t="shared" si="54"/>
        <v/>
      </c>
      <c r="G484" s="70" t="str">
        <f t="shared" si="55"/>
        <v/>
      </c>
    </row>
    <row r="485" spans="1:7" x14ac:dyDescent="0.25">
      <c r="A485" t="str">
        <f t="shared" si="49"/>
        <v/>
      </c>
      <c r="B485" s="67" t="str">
        <f t="shared" si="50"/>
        <v/>
      </c>
      <c r="C485" s="70" t="str">
        <f t="shared" si="51"/>
        <v/>
      </c>
      <c r="D485" s="70" t="str">
        <f t="shared" si="52"/>
        <v/>
      </c>
      <c r="E485" s="70" t="str">
        <f t="shared" si="53"/>
        <v/>
      </c>
      <c r="F485" s="70" t="str">
        <f t="shared" si="54"/>
        <v/>
      </c>
      <c r="G485" s="70" t="str">
        <f t="shared" si="55"/>
        <v/>
      </c>
    </row>
    <row r="486" spans="1:7" x14ac:dyDescent="0.25">
      <c r="A486" t="str">
        <f t="shared" si="49"/>
        <v/>
      </c>
      <c r="B486" s="67" t="str">
        <f t="shared" si="50"/>
        <v/>
      </c>
      <c r="C486" s="70" t="str">
        <f t="shared" si="51"/>
        <v/>
      </c>
      <c r="D486" s="70" t="str">
        <f t="shared" si="52"/>
        <v/>
      </c>
      <c r="E486" s="70" t="str">
        <f t="shared" si="53"/>
        <v/>
      </c>
      <c r="F486" s="70" t="str">
        <f t="shared" si="54"/>
        <v/>
      </c>
      <c r="G486" s="70" t="str">
        <f t="shared" si="55"/>
        <v/>
      </c>
    </row>
    <row r="487" spans="1:7" x14ac:dyDescent="0.25">
      <c r="A487" t="str">
        <f t="shared" si="49"/>
        <v/>
      </c>
      <c r="B487" s="67" t="str">
        <f t="shared" si="50"/>
        <v/>
      </c>
      <c r="C487" s="70" t="str">
        <f t="shared" si="51"/>
        <v/>
      </c>
      <c r="D487" s="70" t="str">
        <f t="shared" si="52"/>
        <v/>
      </c>
      <c r="E487" s="70" t="str">
        <f t="shared" si="53"/>
        <v/>
      </c>
      <c r="F487" s="70" t="str">
        <f t="shared" si="54"/>
        <v/>
      </c>
      <c r="G487" s="70" t="str">
        <f t="shared" si="55"/>
        <v/>
      </c>
    </row>
    <row r="488" spans="1:7" x14ac:dyDescent="0.25">
      <c r="A488" t="str">
        <f t="shared" si="49"/>
        <v/>
      </c>
      <c r="B488" s="67" t="str">
        <f t="shared" si="50"/>
        <v/>
      </c>
      <c r="C488" s="70" t="str">
        <f t="shared" si="51"/>
        <v/>
      </c>
      <c r="D488" s="70" t="str">
        <f t="shared" si="52"/>
        <v/>
      </c>
      <c r="E488" s="70" t="str">
        <f t="shared" si="53"/>
        <v/>
      </c>
      <c r="F488" s="70" t="str">
        <f t="shared" si="54"/>
        <v/>
      </c>
      <c r="G488" s="70" t="str">
        <f t="shared" si="55"/>
        <v/>
      </c>
    </row>
    <row r="489" spans="1:7" x14ac:dyDescent="0.25">
      <c r="A489" t="str">
        <f t="shared" si="49"/>
        <v/>
      </c>
      <c r="B489" s="67" t="str">
        <f t="shared" si="50"/>
        <v/>
      </c>
      <c r="C489" s="70" t="str">
        <f t="shared" si="51"/>
        <v/>
      </c>
      <c r="D489" s="70" t="str">
        <f t="shared" si="52"/>
        <v/>
      </c>
      <c r="E489" s="70" t="str">
        <f t="shared" si="53"/>
        <v/>
      </c>
      <c r="F489" s="70" t="str">
        <f t="shared" si="54"/>
        <v/>
      </c>
      <c r="G489" s="70" t="str">
        <f t="shared" si="55"/>
        <v/>
      </c>
    </row>
    <row r="490" spans="1:7" x14ac:dyDescent="0.25">
      <c r="A490" t="str">
        <f t="shared" si="49"/>
        <v/>
      </c>
      <c r="B490" s="67" t="str">
        <f t="shared" si="50"/>
        <v/>
      </c>
      <c r="C490" s="70" t="str">
        <f t="shared" si="51"/>
        <v/>
      </c>
      <c r="D490" s="70" t="str">
        <f t="shared" si="52"/>
        <v/>
      </c>
      <c r="E490" s="70" t="str">
        <f t="shared" si="53"/>
        <v/>
      </c>
      <c r="F490" s="70" t="str">
        <f t="shared" si="54"/>
        <v/>
      </c>
      <c r="G490" s="70" t="str">
        <f t="shared" si="55"/>
        <v/>
      </c>
    </row>
    <row r="491" spans="1:7" x14ac:dyDescent="0.25">
      <c r="A491" t="str">
        <f t="shared" si="49"/>
        <v/>
      </c>
      <c r="B491" s="67" t="str">
        <f t="shared" si="50"/>
        <v/>
      </c>
      <c r="C491" s="70" t="str">
        <f t="shared" si="51"/>
        <v/>
      </c>
      <c r="D491" s="70" t="str">
        <f t="shared" si="52"/>
        <v/>
      </c>
      <c r="E491" s="70" t="str">
        <f t="shared" si="53"/>
        <v/>
      </c>
      <c r="F491" s="70" t="str">
        <f t="shared" si="54"/>
        <v/>
      </c>
      <c r="G491" s="70" t="str">
        <f t="shared" si="55"/>
        <v/>
      </c>
    </row>
    <row r="492" spans="1:7" x14ac:dyDescent="0.25">
      <c r="A492" t="str">
        <f t="shared" si="49"/>
        <v/>
      </c>
      <c r="B492" s="67" t="str">
        <f t="shared" si="50"/>
        <v/>
      </c>
      <c r="C492" s="70" t="str">
        <f t="shared" si="51"/>
        <v/>
      </c>
      <c r="D492" s="70" t="str">
        <f t="shared" si="52"/>
        <v/>
      </c>
      <c r="E492" s="70" t="str">
        <f t="shared" si="53"/>
        <v/>
      </c>
      <c r="F492" s="70" t="str">
        <f t="shared" si="54"/>
        <v/>
      </c>
      <c r="G492" s="70" t="str">
        <f t="shared" si="55"/>
        <v/>
      </c>
    </row>
    <row r="493" spans="1:7" x14ac:dyDescent="0.25">
      <c r="A493" t="str">
        <f t="shared" si="49"/>
        <v/>
      </c>
      <c r="B493" s="67" t="str">
        <f t="shared" si="50"/>
        <v/>
      </c>
      <c r="C493" s="70" t="str">
        <f t="shared" si="51"/>
        <v/>
      </c>
      <c r="D493" s="70" t="str">
        <f t="shared" si="52"/>
        <v/>
      </c>
      <c r="E493" s="70" t="str">
        <f t="shared" si="53"/>
        <v/>
      </c>
      <c r="F493" s="70" t="str">
        <f t="shared" si="54"/>
        <v/>
      </c>
      <c r="G493" s="70" t="str">
        <f t="shared" si="55"/>
        <v/>
      </c>
    </row>
    <row r="494" spans="1:7" x14ac:dyDescent="0.25">
      <c r="A494" t="str">
        <f t="shared" si="49"/>
        <v/>
      </c>
      <c r="B494" s="67" t="str">
        <f t="shared" si="50"/>
        <v/>
      </c>
      <c r="C494" s="70" t="str">
        <f t="shared" si="51"/>
        <v/>
      </c>
      <c r="D494" s="70" t="str">
        <f t="shared" si="52"/>
        <v/>
      </c>
      <c r="E494" s="70" t="str">
        <f t="shared" si="53"/>
        <v/>
      </c>
      <c r="F494" s="70" t="str">
        <f t="shared" si="54"/>
        <v/>
      </c>
      <c r="G494" s="70" t="str">
        <f t="shared" si="55"/>
        <v/>
      </c>
    </row>
    <row r="495" spans="1:7" x14ac:dyDescent="0.25">
      <c r="A495" t="str">
        <f t="shared" si="49"/>
        <v/>
      </c>
      <c r="B495" s="67" t="str">
        <f t="shared" si="50"/>
        <v/>
      </c>
      <c r="C495" s="70" t="str">
        <f t="shared" si="51"/>
        <v/>
      </c>
      <c r="D495" s="70" t="str">
        <f t="shared" si="52"/>
        <v/>
      </c>
      <c r="E495" s="70" t="str">
        <f t="shared" si="53"/>
        <v/>
      </c>
      <c r="F495" s="70" t="str">
        <f t="shared" si="54"/>
        <v/>
      </c>
      <c r="G495" s="70" t="str">
        <f t="shared" si="55"/>
        <v/>
      </c>
    </row>
    <row r="496" spans="1:7" x14ac:dyDescent="0.25">
      <c r="A496" t="str">
        <f t="shared" si="49"/>
        <v/>
      </c>
      <c r="B496" s="67" t="str">
        <f t="shared" si="50"/>
        <v/>
      </c>
      <c r="C496" s="70" t="str">
        <f t="shared" si="51"/>
        <v/>
      </c>
      <c r="D496" s="70" t="str">
        <f t="shared" si="52"/>
        <v/>
      </c>
      <c r="E496" s="70" t="str">
        <f t="shared" si="53"/>
        <v/>
      </c>
      <c r="F496" s="70" t="str">
        <f t="shared" si="54"/>
        <v/>
      </c>
      <c r="G496" s="70" t="str">
        <f t="shared" si="55"/>
        <v/>
      </c>
    </row>
    <row r="497" spans="1:7" x14ac:dyDescent="0.25">
      <c r="A497" t="str">
        <f t="shared" si="49"/>
        <v/>
      </c>
      <c r="B497" s="67" t="str">
        <f t="shared" si="50"/>
        <v/>
      </c>
      <c r="C497" s="70" t="str">
        <f t="shared" si="51"/>
        <v/>
      </c>
      <c r="D497" s="70" t="str">
        <f t="shared" si="52"/>
        <v/>
      </c>
      <c r="E497" s="70" t="str">
        <f t="shared" si="53"/>
        <v/>
      </c>
      <c r="F497" s="70" t="str">
        <f t="shared" si="54"/>
        <v/>
      </c>
      <c r="G497" s="70" t="str">
        <f t="shared" si="55"/>
        <v/>
      </c>
    </row>
    <row r="498" spans="1:7" x14ac:dyDescent="0.25">
      <c r="A498" t="str">
        <f t="shared" si="49"/>
        <v/>
      </c>
      <c r="B498" s="67" t="str">
        <f t="shared" si="50"/>
        <v/>
      </c>
      <c r="C498" s="70" t="str">
        <f t="shared" si="51"/>
        <v/>
      </c>
      <c r="D498" s="70" t="str">
        <f t="shared" si="52"/>
        <v/>
      </c>
      <c r="E498" s="70" t="str">
        <f t="shared" si="53"/>
        <v/>
      </c>
      <c r="F498" s="70" t="str">
        <f t="shared" si="54"/>
        <v/>
      </c>
      <c r="G498" s="70" t="str">
        <f t="shared" si="55"/>
        <v/>
      </c>
    </row>
    <row r="499" spans="1:7" x14ac:dyDescent="0.25">
      <c r="A499" t="str">
        <f t="shared" si="49"/>
        <v/>
      </c>
      <c r="B499" s="67" t="str">
        <f t="shared" si="50"/>
        <v/>
      </c>
      <c r="C499" s="70" t="str">
        <f t="shared" si="51"/>
        <v/>
      </c>
      <c r="D499" s="70" t="str">
        <f t="shared" si="52"/>
        <v/>
      </c>
      <c r="E499" s="70" t="str">
        <f t="shared" si="53"/>
        <v/>
      </c>
      <c r="F499" s="70" t="str">
        <f t="shared" si="54"/>
        <v/>
      </c>
      <c r="G499" s="70" t="str">
        <f t="shared" si="55"/>
        <v/>
      </c>
    </row>
    <row r="500" spans="1:7" x14ac:dyDescent="0.25">
      <c r="A500" t="str">
        <f t="shared" si="49"/>
        <v/>
      </c>
      <c r="B500" s="67" t="str">
        <f t="shared" si="50"/>
        <v/>
      </c>
      <c r="C500" s="70" t="str">
        <f t="shared" si="51"/>
        <v/>
      </c>
      <c r="D500" s="70" t="str">
        <f t="shared" si="52"/>
        <v/>
      </c>
      <c r="E500" s="70" t="str">
        <f t="shared" si="53"/>
        <v/>
      </c>
      <c r="F500" s="70" t="str">
        <f t="shared" si="54"/>
        <v/>
      </c>
      <c r="G500" s="70" t="str">
        <f t="shared" si="55"/>
        <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0"/>
  <sheetViews>
    <sheetView workbookViewId="0">
      <selection activeCell="J7" sqref="J7"/>
    </sheetView>
  </sheetViews>
  <sheetFormatPr baseColWidth="10" defaultRowHeight="15.75" x14ac:dyDescent="0.25"/>
  <cols>
    <col min="2" max="2" width="18.25" bestFit="1" customWidth="1"/>
    <col min="3" max="3" width="14.625" bestFit="1" customWidth="1"/>
    <col min="5" max="5" width="12" bestFit="1" customWidth="1"/>
    <col min="6" max="6" width="11.125" bestFit="1" customWidth="1"/>
    <col min="7" max="7" width="12.625" bestFit="1" customWidth="1"/>
  </cols>
  <sheetData>
    <row r="1" spans="1:7" ht="16.5" thickBot="1" x14ac:dyDescent="0.3">
      <c r="B1" t="s">
        <v>102</v>
      </c>
      <c r="C1" s="67">
        <v>42370</v>
      </c>
      <c r="E1" s="80" t="s">
        <v>100</v>
      </c>
      <c r="F1" s="72">
        <v>42430</v>
      </c>
      <c r="G1" s="73">
        <v>0</v>
      </c>
    </row>
    <row r="2" spans="1:7" x14ac:dyDescent="0.25">
      <c r="B2" t="s">
        <v>103</v>
      </c>
      <c r="C2" s="67">
        <f>IF(C1="","",DATE(YEAR(C1)+C6,MONTH(C1),DAY(C1)))</f>
        <v>46023</v>
      </c>
      <c r="F2" s="74">
        <v>42826</v>
      </c>
      <c r="G2" s="75">
        <v>0</v>
      </c>
    </row>
    <row r="3" spans="1:7" x14ac:dyDescent="0.25">
      <c r="B3" t="s">
        <v>104</v>
      </c>
      <c r="C3" s="70">
        <f>Hauskalkulation!L21</f>
        <v>50000</v>
      </c>
      <c r="F3" s="74">
        <v>43252</v>
      </c>
      <c r="G3" s="75">
        <v>0</v>
      </c>
    </row>
    <row r="4" spans="1:7" x14ac:dyDescent="0.25">
      <c r="B4" t="s">
        <v>99</v>
      </c>
      <c r="C4" s="71">
        <f>Hauskalkulation!L22</f>
        <v>1.2E-2</v>
      </c>
      <c r="F4" s="76"/>
      <c r="G4" s="77"/>
    </row>
    <row r="5" spans="1:7" x14ac:dyDescent="0.25">
      <c r="B5" t="s">
        <v>105</v>
      </c>
      <c r="C5" s="71">
        <f>Hauskalkulation!L23</f>
        <v>0.03</v>
      </c>
      <c r="F5" s="76"/>
      <c r="G5" s="77"/>
    </row>
    <row r="6" spans="1:7" x14ac:dyDescent="0.25">
      <c r="B6" t="s">
        <v>108</v>
      </c>
      <c r="C6">
        <f>Hauskalkulation!L24</f>
        <v>10</v>
      </c>
      <c r="F6" s="76"/>
      <c r="G6" s="77"/>
    </row>
    <row r="7" spans="1:7" x14ac:dyDescent="0.25">
      <c r="B7" t="s">
        <v>119</v>
      </c>
      <c r="C7" s="68">
        <f>IF((C1="")+(C6=""),"",NPER(C4/12,C9,-C3,,)/12)</f>
        <v>28.053370392851523</v>
      </c>
      <c r="F7" s="76"/>
      <c r="G7" s="77"/>
    </row>
    <row r="8" spans="1:7" x14ac:dyDescent="0.25">
      <c r="F8" s="76"/>
      <c r="G8" s="77"/>
    </row>
    <row r="9" spans="1:7" x14ac:dyDescent="0.25">
      <c r="B9" t="s">
        <v>106</v>
      </c>
      <c r="C9" s="70">
        <f>IF((C1="")+(C6=""),"",PMT((C4+C5)*100/12,C6*12,-C3,,)/100)</f>
        <v>175</v>
      </c>
      <c r="F9" s="76"/>
      <c r="G9" s="77"/>
    </row>
    <row r="10" spans="1:7" x14ac:dyDescent="0.25">
      <c r="B10" t="s">
        <v>107</v>
      </c>
      <c r="C10" s="70">
        <f>LOOKUP(2,1/(G1:G497&lt;&gt;""),G:G)</f>
        <v>34071.343892361547</v>
      </c>
      <c r="F10" s="76"/>
      <c r="G10" s="77"/>
    </row>
    <row r="11" spans="1:7" x14ac:dyDescent="0.25">
      <c r="B11" t="s">
        <v>86</v>
      </c>
      <c r="C11" s="70">
        <f>SUM(C15:C499)</f>
        <v>5071.3438923615167</v>
      </c>
      <c r="F11" s="78"/>
      <c r="G11" s="79"/>
    </row>
    <row r="13" spans="1:7" ht="16.5" thickBot="1" x14ac:dyDescent="0.3">
      <c r="A13" s="69" t="s">
        <v>109</v>
      </c>
      <c r="B13" s="69" t="s">
        <v>110</v>
      </c>
      <c r="C13" s="69" t="s">
        <v>111</v>
      </c>
      <c r="D13" s="69" t="s">
        <v>101</v>
      </c>
      <c r="E13" s="69" t="s">
        <v>100</v>
      </c>
      <c r="F13" s="69" t="s">
        <v>112</v>
      </c>
      <c r="G13" s="69" t="s">
        <v>113</v>
      </c>
    </row>
    <row r="14" spans="1:7" x14ac:dyDescent="0.25">
      <c r="A14">
        <f>IF(C1="","",0)</f>
        <v>0</v>
      </c>
      <c r="B14" s="67">
        <f>C1</f>
        <v>42370</v>
      </c>
      <c r="C14" s="92"/>
      <c r="D14" s="92"/>
      <c r="E14" s="92"/>
      <c r="F14" s="93"/>
      <c r="G14" s="70">
        <f>IF(B14="","",C3)</f>
        <v>50000</v>
      </c>
    </row>
    <row r="15" spans="1:7" x14ac:dyDescent="0.25">
      <c r="A15">
        <f>IF((A14="")+(A14=C$6*12),"",A14+1)</f>
        <v>1</v>
      </c>
      <c r="B15" s="67">
        <f>IF(A15="","",DATE(YEAR(B14),MONTH(B14)+1,1))</f>
        <v>42401</v>
      </c>
      <c r="C15" s="70">
        <f>IF(A15="","",G14*C$4/12)</f>
        <v>50</v>
      </c>
      <c r="D15" s="70">
        <f>IF(A15="","",F15-C15)</f>
        <v>125</v>
      </c>
      <c r="E15" s="70" t="str">
        <f>IF(ISNA(VLOOKUP(B15,F$1:G$7,2,0)),"",VLOOKUP(B15,F$1:G$7,2,0))</f>
        <v/>
      </c>
      <c r="F15" s="70">
        <f>IF(A15="","",C$9)</f>
        <v>175</v>
      </c>
      <c r="G15" s="70">
        <f>IF(B15="","",G14+C15-(SUM(E15,F15)))</f>
        <v>49875</v>
      </c>
    </row>
    <row r="16" spans="1:7" x14ac:dyDescent="0.25">
      <c r="A16">
        <f t="shared" ref="A16:A79" si="0">IF((A15="")+(A15=C$6*12),"",A15+1)</f>
        <v>2</v>
      </c>
      <c r="B16" s="67">
        <f t="shared" ref="B16:B79" si="1">IF(A16="","",DATE(YEAR(B15),MONTH(B15)+1,1))</f>
        <v>42430</v>
      </c>
      <c r="C16" s="70">
        <f t="shared" ref="C16:C79" si="2">IF(A16="","",G15*C$4/12)</f>
        <v>49.875</v>
      </c>
      <c r="D16" s="70">
        <f t="shared" ref="D16:D79" si="3">IF(A16="","",F16-C16)</f>
        <v>125.125</v>
      </c>
      <c r="E16" s="70">
        <f t="shared" ref="E16:E79" si="4">IF(ISNA(VLOOKUP(B16,F$1:G$7,2,0)),"",VLOOKUP(B16,F$1:G$7,2,0))</f>
        <v>0</v>
      </c>
      <c r="F16" s="70">
        <f t="shared" ref="F16:F79" si="5">IF(A16="","",C$9)</f>
        <v>175</v>
      </c>
      <c r="G16" s="70">
        <f t="shared" ref="G16:G79" si="6">IF(B16="","",G15+C16-(SUM(E16,F16)))</f>
        <v>49749.875</v>
      </c>
    </row>
    <row r="17" spans="1:7" x14ac:dyDescent="0.25">
      <c r="A17">
        <f t="shared" si="0"/>
        <v>3</v>
      </c>
      <c r="B17" s="67">
        <f t="shared" si="1"/>
        <v>42461</v>
      </c>
      <c r="C17" s="70">
        <f t="shared" si="2"/>
        <v>49.749875000000003</v>
      </c>
      <c r="D17" s="70">
        <f t="shared" si="3"/>
        <v>125.250125</v>
      </c>
      <c r="E17" s="70" t="str">
        <f t="shared" si="4"/>
        <v/>
      </c>
      <c r="F17" s="70">
        <f t="shared" si="5"/>
        <v>175</v>
      </c>
      <c r="G17" s="70">
        <f t="shared" si="6"/>
        <v>49624.624875000001</v>
      </c>
    </row>
    <row r="18" spans="1:7" x14ac:dyDescent="0.25">
      <c r="A18">
        <f t="shared" si="0"/>
        <v>4</v>
      </c>
      <c r="B18" s="67">
        <f t="shared" si="1"/>
        <v>42491</v>
      </c>
      <c r="C18" s="70">
        <f t="shared" si="2"/>
        <v>49.624624875000002</v>
      </c>
      <c r="D18" s="70">
        <f t="shared" si="3"/>
        <v>125.37537512500001</v>
      </c>
      <c r="E18" s="70" t="str">
        <f t="shared" si="4"/>
        <v/>
      </c>
      <c r="F18" s="70">
        <f t="shared" si="5"/>
        <v>175</v>
      </c>
      <c r="G18" s="70">
        <f t="shared" si="6"/>
        <v>49499.249499875004</v>
      </c>
    </row>
    <row r="19" spans="1:7" x14ac:dyDescent="0.25">
      <c r="A19">
        <f t="shared" si="0"/>
        <v>5</v>
      </c>
      <c r="B19" s="67">
        <f t="shared" si="1"/>
        <v>42522</v>
      </c>
      <c r="C19" s="70">
        <f t="shared" si="2"/>
        <v>49.499249499874999</v>
      </c>
      <c r="D19" s="70">
        <f t="shared" si="3"/>
        <v>125.50075050012501</v>
      </c>
      <c r="E19" s="70" t="str">
        <f t="shared" si="4"/>
        <v/>
      </c>
      <c r="F19" s="70">
        <f t="shared" si="5"/>
        <v>175</v>
      </c>
      <c r="G19" s="70">
        <f t="shared" si="6"/>
        <v>49373.748749374878</v>
      </c>
    </row>
    <row r="20" spans="1:7" x14ac:dyDescent="0.25">
      <c r="A20">
        <f t="shared" si="0"/>
        <v>6</v>
      </c>
      <c r="B20" s="67">
        <f t="shared" si="1"/>
        <v>42552</v>
      </c>
      <c r="C20" s="70">
        <f t="shared" si="2"/>
        <v>49.373748749374876</v>
      </c>
      <c r="D20" s="70">
        <f t="shared" si="3"/>
        <v>125.62625125062513</v>
      </c>
      <c r="E20" s="70" t="str">
        <f t="shared" si="4"/>
        <v/>
      </c>
      <c r="F20" s="70">
        <f t="shared" si="5"/>
        <v>175</v>
      </c>
      <c r="G20" s="70">
        <f t="shared" si="6"/>
        <v>49248.122498124256</v>
      </c>
    </row>
    <row r="21" spans="1:7" x14ac:dyDescent="0.25">
      <c r="A21">
        <f t="shared" si="0"/>
        <v>7</v>
      </c>
      <c r="B21" s="67">
        <f t="shared" si="1"/>
        <v>42583</v>
      </c>
      <c r="C21" s="70">
        <f t="shared" si="2"/>
        <v>49.248122498124253</v>
      </c>
      <c r="D21" s="70">
        <f t="shared" si="3"/>
        <v>125.75187750187575</v>
      </c>
      <c r="E21" s="70" t="str">
        <f t="shared" si="4"/>
        <v/>
      </c>
      <c r="F21" s="70">
        <f t="shared" si="5"/>
        <v>175</v>
      </c>
      <c r="G21" s="70">
        <f t="shared" si="6"/>
        <v>49122.37062062238</v>
      </c>
    </row>
    <row r="22" spans="1:7" x14ac:dyDescent="0.25">
      <c r="A22">
        <f t="shared" si="0"/>
        <v>8</v>
      </c>
      <c r="B22" s="67">
        <f t="shared" si="1"/>
        <v>42614</v>
      </c>
      <c r="C22" s="70">
        <f t="shared" si="2"/>
        <v>49.122370620622377</v>
      </c>
      <c r="D22" s="70">
        <f t="shared" si="3"/>
        <v>125.87762937937762</v>
      </c>
      <c r="E22" s="70" t="str">
        <f t="shared" si="4"/>
        <v/>
      </c>
      <c r="F22" s="70">
        <f t="shared" si="5"/>
        <v>175</v>
      </c>
      <c r="G22" s="70">
        <f t="shared" si="6"/>
        <v>48996.492991243002</v>
      </c>
    </row>
    <row r="23" spans="1:7" x14ac:dyDescent="0.25">
      <c r="A23">
        <f t="shared" si="0"/>
        <v>9</v>
      </c>
      <c r="B23" s="67">
        <f t="shared" si="1"/>
        <v>42644</v>
      </c>
      <c r="C23" s="70">
        <f t="shared" si="2"/>
        <v>48.996492991243002</v>
      </c>
      <c r="D23" s="70">
        <f t="shared" si="3"/>
        <v>126.003507008757</v>
      </c>
      <c r="E23" s="70" t="str">
        <f t="shared" si="4"/>
        <v/>
      </c>
      <c r="F23" s="70">
        <f t="shared" si="5"/>
        <v>175</v>
      </c>
      <c r="G23" s="70">
        <f t="shared" si="6"/>
        <v>48870.489484234247</v>
      </c>
    </row>
    <row r="24" spans="1:7" x14ac:dyDescent="0.25">
      <c r="A24">
        <f t="shared" si="0"/>
        <v>10</v>
      </c>
      <c r="B24" s="67">
        <f t="shared" si="1"/>
        <v>42675</v>
      </c>
      <c r="C24" s="70">
        <f t="shared" si="2"/>
        <v>48.870489484234248</v>
      </c>
      <c r="D24" s="70">
        <f t="shared" si="3"/>
        <v>126.12951051576576</v>
      </c>
      <c r="E24" s="70" t="str">
        <f t="shared" si="4"/>
        <v/>
      </c>
      <c r="F24" s="70">
        <f t="shared" si="5"/>
        <v>175</v>
      </c>
      <c r="G24" s="70">
        <f t="shared" si="6"/>
        <v>48744.359973718485</v>
      </c>
    </row>
    <row r="25" spans="1:7" x14ac:dyDescent="0.25">
      <c r="A25">
        <f t="shared" si="0"/>
        <v>11</v>
      </c>
      <c r="B25" s="67">
        <f t="shared" si="1"/>
        <v>42705</v>
      </c>
      <c r="C25" s="70">
        <f t="shared" si="2"/>
        <v>48.744359973718481</v>
      </c>
      <c r="D25" s="70">
        <f t="shared" si="3"/>
        <v>126.25564002628153</v>
      </c>
      <c r="E25" s="70" t="str">
        <f t="shared" si="4"/>
        <v/>
      </c>
      <c r="F25" s="70">
        <f t="shared" si="5"/>
        <v>175</v>
      </c>
      <c r="G25" s="70">
        <f t="shared" si="6"/>
        <v>48618.104333692201</v>
      </c>
    </row>
    <row r="26" spans="1:7" x14ac:dyDescent="0.25">
      <c r="A26">
        <f t="shared" si="0"/>
        <v>12</v>
      </c>
      <c r="B26" s="67">
        <f t="shared" si="1"/>
        <v>42736</v>
      </c>
      <c r="C26" s="70">
        <f t="shared" si="2"/>
        <v>48.618104333692202</v>
      </c>
      <c r="D26" s="70">
        <f t="shared" si="3"/>
        <v>126.3818956663078</v>
      </c>
      <c r="E26" s="70" t="str">
        <f t="shared" si="4"/>
        <v/>
      </c>
      <c r="F26" s="70">
        <f t="shared" si="5"/>
        <v>175</v>
      </c>
      <c r="G26" s="70">
        <f t="shared" si="6"/>
        <v>48491.722438025892</v>
      </c>
    </row>
    <row r="27" spans="1:7" x14ac:dyDescent="0.25">
      <c r="A27">
        <f t="shared" si="0"/>
        <v>13</v>
      </c>
      <c r="B27" s="67">
        <f t="shared" si="1"/>
        <v>42767</v>
      </c>
      <c r="C27" s="70">
        <f t="shared" si="2"/>
        <v>48.491722438025896</v>
      </c>
      <c r="D27" s="70">
        <f t="shared" si="3"/>
        <v>126.5082775619741</v>
      </c>
      <c r="E27" s="70" t="str">
        <f t="shared" si="4"/>
        <v/>
      </c>
      <c r="F27" s="70">
        <f t="shared" si="5"/>
        <v>175</v>
      </c>
      <c r="G27" s="70">
        <f t="shared" si="6"/>
        <v>48365.214160463918</v>
      </c>
    </row>
    <row r="28" spans="1:7" x14ac:dyDescent="0.25">
      <c r="A28">
        <f t="shared" si="0"/>
        <v>14</v>
      </c>
      <c r="B28" s="67">
        <f t="shared" si="1"/>
        <v>42795</v>
      </c>
      <c r="C28" s="70">
        <f t="shared" si="2"/>
        <v>48.365214160463921</v>
      </c>
      <c r="D28" s="70">
        <f t="shared" si="3"/>
        <v>126.63478583953608</v>
      </c>
      <c r="E28" s="70" t="str">
        <f t="shared" si="4"/>
        <v/>
      </c>
      <c r="F28" s="70">
        <f t="shared" si="5"/>
        <v>175</v>
      </c>
      <c r="G28" s="70">
        <f t="shared" si="6"/>
        <v>48238.57937462438</v>
      </c>
    </row>
    <row r="29" spans="1:7" x14ac:dyDescent="0.25">
      <c r="A29">
        <f t="shared" si="0"/>
        <v>15</v>
      </c>
      <c r="B29" s="67">
        <f t="shared" si="1"/>
        <v>42826</v>
      </c>
      <c r="C29" s="70">
        <f t="shared" si="2"/>
        <v>48.238579374624379</v>
      </c>
      <c r="D29" s="70">
        <f t="shared" si="3"/>
        <v>126.76142062537562</v>
      </c>
      <c r="E29" s="70">
        <f t="shared" si="4"/>
        <v>0</v>
      </c>
      <c r="F29" s="70">
        <f t="shared" si="5"/>
        <v>175</v>
      </c>
      <c r="G29" s="70">
        <f t="shared" si="6"/>
        <v>48111.817953999001</v>
      </c>
    </row>
    <row r="30" spans="1:7" x14ac:dyDescent="0.25">
      <c r="A30">
        <f t="shared" si="0"/>
        <v>16</v>
      </c>
      <c r="B30" s="67">
        <f t="shared" si="1"/>
        <v>42856</v>
      </c>
      <c r="C30" s="70">
        <f t="shared" si="2"/>
        <v>48.111817953999001</v>
      </c>
      <c r="D30" s="70">
        <f t="shared" si="3"/>
        <v>126.88818204600099</v>
      </c>
      <c r="E30" s="70" t="str">
        <f t="shared" si="4"/>
        <v/>
      </c>
      <c r="F30" s="70">
        <f t="shared" si="5"/>
        <v>175</v>
      </c>
      <c r="G30" s="70">
        <f t="shared" si="6"/>
        <v>47984.929771953</v>
      </c>
    </row>
    <row r="31" spans="1:7" x14ac:dyDescent="0.25">
      <c r="A31">
        <f t="shared" si="0"/>
        <v>17</v>
      </c>
      <c r="B31" s="67">
        <f t="shared" si="1"/>
        <v>42887</v>
      </c>
      <c r="C31" s="70">
        <f t="shared" si="2"/>
        <v>47.984929771953006</v>
      </c>
      <c r="D31" s="70">
        <f t="shared" si="3"/>
        <v>127.01507022804699</v>
      </c>
      <c r="E31" s="70" t="str">
        <f t="shared" si="4"/>
        <v/>
      </c>
      <c r="F31" s="70">
        <f t="shared" si="5"/>
        <v>175</v>
      </c>
      <c r="G31" s="70">
        <f t="shared" si="6"/>
        <v>47857.914701724956</v>
      </c>
    </row>
    <row r="32" spans="1:7" x14ac:dyDescent="0.25">
      <c r="A32">
        <f t="shared" si="0"/>
        <v>18</v>
      </c>
      <c r="B32" s="67">
        <f t="shared" si="1"/>
        <v>42917</v>
      </c>
      <c r="C32" s="70">
        <f t="shared" si="2"/>
        <v>47.857914701724958</v>
      </c>
      <c r="D32" s="70">
        <f t="shared" si="3"/>
        <v>127.14208529827505</v>
      </c>
      <c r="E32" s="70" t="str">
        <f t="shared" si="4"/>
        <v/>
      </c>
      <c r="F32" s="70">
        <f t="shared" si="5"/>
        <v>175</v>
      </c>
      <c r="G32" s="70">
        <f t="shared" si="6"/>
        <v>47730.772616426679</v>
      </c>
    </row>
    <row r="33" spans="1:7" x14ac:dyDescent="0.25">
      <c r="A33">
        <f t="shared" si="0"/>
        <v>19</v>
      </c>
      <c r="B33" s="67">
        <f t="shared" si="1"/>
        <v>42948</v>
      </c>
      <c r="C33" s="70">
        <f t="shared" si="2"/>
        <v>47.730772616426684</v>
      </c>
      <c r="D33" s="70">
        <f t="shared" si="3"/>
        <v>127.26922738357331</v>
      </c>
      <c r="E33" s="70" t="str">
        <f t="shared" si="4"/>
        <v/>
      </c>
      <c r="F33" s="70">
        <f t="shared" si="5"/>
        <v>175</v>
      </c>
      <c r="G33" s="70">
        <f t="shared" si="6"/>
        <v>47603.503389043108</v>
      </c>
    </row>
    <row r="34" spans="1:7" x14ac:dyDescent="0.25">
      <c r="A34">
        <f t="shared" si="0"/>
        <v>20</v>
      </c>
      <c r="B34" s="67">
        <f t="shared" si="1"/>
        <v>42979</v>
      </c>
      <c r="C34" s="70">
        <f t="shared" si="2"/>
        <v>47.603503389043112</v>
      </c>
      <c r="D34" s="70">
        <f t="shared" si="3"/>
        <v>127.39649661095689</v>
      </c>
      <c r="E34" s="70" t="str">
        <f t="shared" si="4"/>
        <v/>
      </c>
      <c r="F34" s="70">
        <f t="shared" si="5"/>
        <v>175</v>
      </c>
      <c r="G34" s="70">
        <f t="shared" si="6"/>
        <v>47476.106892432152</v>
      </c>
    </row>
    <row r="35" spans="1:7" x14ac:dyDescent="0.25">
      <c r="A35">
        <f t="shared" si="0"/>
        <v>21</v>
      </c>
      <c r="B35" s="67">
        <f t="shared" si="1"/>
        <v>43009</v>
      </c>
      <c r="C35" s="70">
        <f t="shared" si="2"/>
        <v>47.476106892432149</v>
      </c>
      <c r="D35" s="70">
        <f t="shared" si="3"/>
        <v>127.52389310756786</v>
      </c>
      <c r="E35" s="70" t="str">
        <f t="shared" si="4"/>
        <v/>
      </c>
      <c r="F35" s="70">
        <f t="shared" si="5"/>
        <v>175</v>
      </c>
      <c r="G35" s="70">
        <f t="shared" si="6"/>
        <v>47348.582999324586</v>
      </c>
    </row>
    <row r="36" spans="1:7" x14ac:dyDescent="0.25">
      <c r="A36">
        <f t="shared" si="0"/>
        <v>22</v>
      </c>
      <c r="B36" s="67">
        <f t="shared" si="1"/>
        <v>43040</v>
      </c>
      <c r="C36" s="70">
        <f t="shared" si="2"/>
        <v>47.348582999324584</v>
      </c>
      <c r="D36" s="70">
        <f t="shared" si="3"/>
        <v>127.65141700067542</v>
      </c>
      <c r="E36" s="70" t="str">
        <f t="shared" si="4"/>
        <v/>
      </c>
      <c r="F36" s="70">
        <f t="shared" si="5"/>
        <v>175</v>
      </c>
      <c r="G36" s="70">
        <f t="shared" si="6"/>
        <v>47220.931582323909</v>
      </c>
    </row>
    <row r="37" spans="1:7" x14ac:dyDescent="0.25">
      <c r="A37">
        <f t="shared" si="0"/>
        <v>23</v>
      </c>
      <c r="B37" s="67">
        <f t="shared" si="1"/>
        <v>43070</v>
      </c>
      <c r="C37" s="70">
        <f t="shared" si="2"/>
        <v>47.220931582323914</v>
      </c>
      <c r="D37" s="70">
        <f t="shared" si="3"/>
        <v>127.77906841767609</v>
      </c>
      <c r="E37" s="70" t="str">
        <f t="shared" si="4"/>
        <v/>
      </c>
      <c r="F37" s="70">
        <f t="shared" si="5"/>
        <v>175</v>
      </c>
      <c r="G37" s="70">
        <f t="shared" si="6"/>
        <v>47093.152513906236</v>
      </c>
    </row>
    <row r="38" spans="1:7" x14ac:dyDescent="0.25">
      <c r="A38">
        <f t="shared" si="0"/>
        <v>24</v>
      </c>
      <c r="B38" s="67">
        <f t="shared" si="1"/>
        <v>43101</v>
      </c>
      <c r="C38" s="70">
        <f t="shared" si="2"/>
        <v>47.093152513906233</v>
      </c>
      <c r="D38" s="70">
        <f t="shared" si="3"/>
        <v>127.90684748609377</v>
      </c>
      <c r="E38" s="70" t="str">
        <f t="shared" si="4"/>
        <v/>
      </c>
      <c r="F38" s="70">
        <f t="shared" si="5"/>
        <v>175</v>
      </c>
      <c r="G38" s="70">
        <f t="shared" si="6"/>
        <v>46965.245666420145</v>
      </c>
    </row>
    <row r="39" spans="1:7" x14ac:dyDescent="0.25">
      <c r="A39">
        <f t="shared" si="0"/>
        <v>25</v>
      </c>
      <c r="B39" s="67">
        <f t="shared" si="1"/>
        <v>43132</v>
      </c>
      <c r="C39" s="70">
        <f t="shared" si="2"/>
        <v>46.965245666420145</v>
      </c>
      <c r="D39" s="70">
        <f t="shared" si="3"/>
        <v>128.03475433357985</v>
      </c>
      <c r="E39" s="70" t="str">
        <f t="shared" si="4"/>
        <v/>
      </c>
      <c r="F39" s="70">
        <f t="shared" si="5"/>
        <v>175</v>
      </c>
      <c r="G39" s="70">
        <f t="shared" si="6"/>
        <v>46837.210912086564</v>
      </c>
    </row>
    <row r="40" spans="1:7" x14ac:dyDescent="0.25">
      <c r="A40">
        <f t="shared" si="0"/>
        <v>26</v>
      </c>
      <c r="B40" s="67">
        <f t="shared" si="1"/>
        <v>43160</v>
      </c>
      <c r="C40" s="70">
        <f t="shared" si="2"/>
        <v>46.837210912086562</v>
      </c>
      <c r="D40" s="70">
        <f t="shared" si="3"/>
        <v>128.16278908791344</v>
      </c>
      <c r="E40" s="70" t="str">
        <f t="shared" si="4"/>
        <v/>
      </c>
      <c r="F40" s="70">
        <f t="shared" si="5"/>
        <v>175</v>
      </c>
      <c r="G40" s="70">
        <f t="shared" si="6"/>
        <v>46709.048122998654</v>
      </c>
    </row>
    <row r="41" spans="1:7" x14ac:dyDescent="0.25">
      <c r="A41">
        <f t="shared" si="0"/>
        <v>27</v>
      </c>
      <c r="B41" s="67">
        <f t="shared" si="1"/>
        <v>43191</v>
      </c>
      <c r="C41" s="70">
        <f t="shared" si="2"/>
        <v>46.709048122998659</v>
      </c>
      <c r="D41" s="70">
        <f t="shared" si="3"/>
        <v>128.29095187700133</v>
      </c>
      <c r="E41" s="70" t="str">
        <f t="shared" si="4"/>
        <v/>
      </c>
      <c r="F41" s="70">
        <f t="shared" si="5"/>
        <v>175</v>
      </c>
      <c r="G41" s="70">
        <f t="shared" si="6"/>
        <v>46580.757171121651</v>
      </c>
    </row>
    <row r="42" spans="1:7" x14ac:dyDescent="0.25">
      <c r="A42">
        <f t="shared" si="0"/>
        <v>28</v>
      </c>
      <c r="B42" s="67">
        <f t="shared" si="1"/>
        <v>43221</v>
      </c>
      <c r="C42" s="70">
        <f t="shared" si="2"/>
        <v>46.580757171121654</v>
      </c>
      <c r="D42" s="70">
        <f t="shared" si="3"/>
        <v>128.41924282887834</v>
      </c>
      <c r="E42" s="70" t="str">
        <f t="shared" si="4"/>
        <v/>
      </c>
      <c r="F42" s="70">
        <f t="shared" si="5"/>
        <v>175</v>
      </c>
      <c r="G42" s="70">
        <f t="shared" si="6"/>
        <v>46452.337928292771</v>
      </c>
    </row>
    <row r="43" spans="1:7" x14ac:dyDescent="0.25">
      <c r="A43">
        <f t="shared" si="0"/>
        <v>29</v>
      </c>
      <c r="B43" s="67">
        <f t="shared" si="1"/>
        <v>43252</v>
      </c>
      <c r="C43" s="70">
        <f t="shared" si="2"/>
        <v>46.452337928292771</v>
      </c>
      <c r="D43" s="70">
        <f t="shared" si="3"/>
        <v>128.54766207170724</v>
      </c>
      <c r="E43" s="70">
        <f t="shared" si="4"/>
        <v>0</v>
      </c>
      <c r="F43" s="70">
        <f t="shared" si="5"/>
        <v>175</v>
      </c>
      <c r="G43" s="70">
        <f t="shared" si="6"/>
        <v>46323.790266221062</v>
      </c>
    </row>
    <row r="44" spans="1:7" x14ac:dyDescent="0.25">
      <c r="A44">
        <f t="shared" si="0"/>
        <v>30</v>
      </c>
      <c r="B44" s="67">
        <f t="shared" si="1"/>
        <v>43282</v>
      </c>
      <c r="C44" s="70">
        <f t="shared" si="2"/>
        <v>46.323790266221067</v>
      </c>
      <c r="D44" s="70">
        <f t="shared" si="3"/>
        <v>128.67620973377893</v>
      </c>
      <c r="E44" s="70" t="str">
        <f t="shared" si="4"/>
        <v/>
      </c>
      <c r="F44" s="70">
        <f t="shared" si="5"/>
        <v>175</v>
      </c>
      <c r="G44" s="70">
        <f t="shared" si="6"/>
        <v>46195.114056487284</v>
      </c>
    </row>
    <row r="45" spans="1:7" x14ac:dyDescent="0.25">
      <c r="A45">
        <f t="shared" si="0"/>
        <v>31</v>
      </c>
      <c r="B45" s="67">
        <f t="shared" si="1"/>
        <v>43313</v>
      </c>
      <c r="C45" s="70">
        <f t="shared" si="2"/>
        <v>46.195114056487284</v>
      </c>
      <c r="D45" s="70">
        <f t="shared" si="3"/>
        <v>128.80488594351272</v>
      </c>
      <c r="E45" s="70" t="str">
        <f t="shared" si="4"/>
        <v/>
      </c>
      <c r="F45" s="70">
        <f t="shared" si="5"/>
        <v>175</v>
      </c>
      <c r="G45" s="70">
        <f t="shared" si="6"/>
        <v>46066.309170543769</v>
      </c>
    </row>
    <row r="46" spans="1:7" x14ac:dyDescent="0.25">
      <c r="A46">
        <f t="shared" si="0"/>
        <v>32</v>
      </c>
      <c r="B46" s="67">
        <f t="shared" si="1"/>
        <v>43344</v>
      </c>
      <c r="C46" s="70">
        <f t="shared" si="2"/>
        <v>46.066309170543768</v>
      </c>
      <c r="D46" s="70">
        <f t="shared" si="3"/>
        <v>128.93369082945622</v>
      </c>
      <c r="E46" s="70" t="str">
        <f t="shared" si="4"/>
        <v/>
      </c>
      <c r="F46" s="70">
        <f t="shared" si="5"/>
        <v>175</v>
      </c>
      <c r="G46" s="70">
        <f t="shared" si="6"/>
        <v>45937.375479714312</v>
      </c>
    </row>
    <row r="47" spans="1:7" x14ac:dyDescent="0.25">
      <c r="A47">
        <f t="shared" si="0"/>
        <v>33</v>
      </c>
      <c r="B47" s="67">
        <f t="shared" si="1"/>
        <v>43374</v>
      </c>
      <c r="C47" s="70">
        <f t="shared" si="2"/>
        <v>45.937375479714312</v>
      </c>
      <c r="D47" s="70">
        <f t="shared" si="3"/>
        <v>129.06262452028568</v>
      </c>
      <c r="E47" s="70" t="str">
        <f t="shared" si="4"/>
        <v/>
      </c>
      <c r="F47" s="70">
        <f t="shared" si="5"/>
        <v>175</v>
      </c>
      <c r="G47" s="70">
        <f t="shared" si="6"/>
        <v>45808.312855194024</v>
      </c>
    </row>
    <row r="48" spans="1:7" x14ac:dyDescent="0.25">
      <c r="A48">
        <f t="shared" si="0"/>
        <v>34</v>
      </c>
      <c r="B48" s="67">
        <f t="shared" si="1"/>
        <v>43405</v>
      </c>
      <c r="C48" s="70">
        <f t="shared" si="2"/>
        <v>45.808312855194025</v>
      </c>
      <c r="D48" s="70">
        <f t="shared" si="3"/>
        <v>129.19168714480597</v>
      </c>
      <c r="E48" s="70" t="str">
        <f t="shared" si="4"/>
        <v/>
      </c>
      <c r="F48" s="70">
        <f t="shared" si="5"/>
        <v>175</v>
      </c>
      <c r="G48" s="70">
        <f t="shared" si="6"/>
        <v>45679.12116804922</v>
      </c>
    </row>
    <row r="49" spans="1:7" x14ac:dyDescent="0.25">
      <c r="A49">
        <f t="shared" si="0"/>
        <v>35</v>
      </c>
      <c r="B49" s="67">
        <f t="shared" si="1"/>
        <v>43435</v>
      </c>
      <c r="C49" s="70">
        <f t="shared" si="2"/>
        <v>45.679121168049221</v>
      </c>
      <c r="D49" s="70">
        <f t="shared" si="3"/>
        <v>129.32087883195078</v>
      </c>
      <c r="E49" s="70" t="str">
        <f t="shared" si="4"/>
        <v/>
      </c>
      <c r="F49" s="70">
        <f t="shared" si="5"/>
        <v>175</v>
      </c>
      <c r="G49" s="70">
        <f t="shared" si="6"/>
        <v>45549.800289217266</v>
      </c>
    </row>
    <row r="50" spans="1:7" x14ac:dyDescent="0.25">
      <c r="A50">
        <f t="shared" si="0"/>
        <v>36</v>
      </c>
      <c r="B50" s="67">
        <f t="shared" si="1"/>
        <v>43466</v>
      </c>
      <c r="C50" s="70">
        <f t="shared" si="2"/>
        <v>45.549800289217266</v>
      </c>
      <c r="D50" s="70">
        <f t="shared" si="3"/>
        <v>129.45019971078273</v>
      </c>
      <c r="E50" s="70" t="str">
        <f t="shared" si="4"/>
        <v/>
      </c>
      <c r="F50" s="70">
        <f t="shared" si="5"/>
        <v>175</v>
      </c>
      <c r="G50" s="70">
        <f t="shared" si="6"/>
        <v>45420.350089506486</v>
      </c>
    </row>
    <row r="51" spans="1:7" x14ac:dyDescent="0.25">
      <c r="A51">
        <f t="shared" si="0"/>
        <v>37</v>
      </c>
      <c r="B51" s="67">
        <f t="shared" si="1"/>
        <v>43497</v>
      </c>
      <c r="C51" s="70">
        <f t="shared" si="2"/>
        <v>45.420350089506485</v>
      </c>
      <c r="D51" s="70">
        <f t="shared" si="3"/>
        <v>129.57964991049352</v>
      </c>
      <c r="E51" s="70" t="str">
        <f t="shared" si="4"/>
        <v/>
      </c>
      <c r="F51" s="70">
        <f t="shared" si="5"/>
        <v>175</v>
      </c>
      <c r="G51" s="70">
        <f t="shared" si="6"/>
        <v>45290.770439595995</v>
      </c>
    </row>
    <row r="52" spans="1:7" x14ac:dyDescent="0.25">
      <c r="A52">
        <f t="shared" si="0"/>
        <v>38</v>
      </c>
      <c r="B52" s="67">
        <f t="shared" si="1"/>
        <v>43525</v>
      </c>
      <c r="C52" s="70">
        <f t="shared" si="2"/>
        <v>45.290770439595995</v>
      </c>
      <c r="D52" s="70">
        <f t="shared" si="3"/>
        <v>129.709229560404</v>
      </c>
      <c r="E52" s="70" t="str">
        <f t="shared" si="4"/>
        <v/>
      </c>
      <c r="F52" s="70">
        <f t="shared" si="5"/>
        <v>175</v>
      </c>
      <c r="G52" s="70">
        <f t="shared" si="6"/>
        <v>45161.061210035594</v>
      </c>
    </row>
    <row r="53" spans="1:7" x14ac:dyDescent="0.25">
      <c r="A53">
        <f t="shared" si="0"/>
        <v>39</v>
      </c>
      <c r="B53" s="67">
        <f t="shared" si="1"/>
        <v>43556</v>
      </c>
      <c r="C53" s="70">
        <f t="shared" si="2"/>
        <v>45.161061210035598</v>
      </c>
      <c r="D53" s="70">
        <f t="shared" si="3"/>
        <v>129.8389387899644</v>
      </c>
      <c r="E53" s="70" t="str">
        <f t="shared" si="4"/>
        <v/>
      </c>
      <c r="F53" s="70">
        <f t="shared" si="5"/>
        <v>175</v>
      </c>
      <c r="G53" s="70">
        <f t="shared" si="6"/>
        <v>45031.222271245628</v>
      </c>
    </row>
    <row r="54" spans="1:7" x14ac:dyDescent="0.25">
      <c r="A54">
        <f t="shared" si="0"/>
        <v>40</v>
      </c>
      <c r="B54" s="67">
        <f t="shared" si="1"/>
        <v>43586</v>
      </c>
      <c r="C54" s="70">
        <f t="shared" si="2"/>
        <v>45.031222271245632</v>
      </c>
      <c r="D54" s="70">
        <f t="shared" si="3"/>
        <v>129.96877772875436</v>
      </c>
      <c r="E54" s="70" t="str">
        <f t="shared" si="4"/>
        <v/>
      </c>
      <c r="F54" s="70">
        <f t="shared" si="5"/>
        <v>175</v>
      </c>
      <c r="G54" s="70">
        <f t="shared" si="6"/>
        <v>44901.253493516873</v>
      </c>
    </row>
    <row r="55" spans="1:7" x14ac:dyDescent="0.25">
      <c r="A55">
        <f t="shared" si="0"/>
        <v>41</v>
      </c>
      <c r="B55" s="67">
        <f t="shared" si="1"/>
        <v>43617</v>
      </c>
      <c r="C55" s="70">
        <f t="shared" si="2"/>
        <v>44.901253493516869</v>
      </c>
      <c r="D55" s="70">
        <f t="shared" si="3"/>
        <v>130.09874650648314</v>
      </c>
      <c r="E55" s="70" t="str">
        <f t="shared" si="4"/>
        <v/>
      </c>
      <c r="F55" s="70">
        <f t="shared" si="5"/>
        <v>175</v>
      </c>
      <c r="G55" s="70">
        <f t="shared" si="6"/>
        <v>44771.154747010391</v>
      </c>
    </row>
    <row r="56" spans="1:7" x14ac:dyDescent="0.25">
      <c r="A56">
        <f t="shared" si="0"/>
        <v>42</v>
      </c>
      <c r="B56" s="67">
        <f t="shared" si="1"/>
        <v>43647</v>
      </c>
      <c r="C56" s="70">
        <f t="shared" si="2"/>
        <v>44.771154747010392</v>
      </c>
      <c r="D56" s="70">
        <f t="shared" si="3"/>
        <v>130.2288452529896</v>
      </c>
      <c r="E56" s="70" t="str">
        <f t="shared" si="4"/>
        <v/>
      </c>
      <c r="F56" s="70">
        <f t="shared" si="5"/>
        <v>175</v>
      </c>
      <c r="G56" s="70">
        <f t="shared" si="6"/>
        <v>44640.9259017574</v>
      </c>
    </row>
    <row r="57" spans="1:7" x14ac:dyDescent="0.25">
      <c r="A57">
        <f t="shared" si="0"/>
        <v>43</v>
      </c>
      <c r="B57" s="67">
        <f t="shared" si="1"/>
        <v>43678</v>
      </c>
      <c r="C57" s="70">
        <f t="shared" si="2"/>
        <v>44.640925901757406</v>
      </c>
      <c r="D57" s="70">
        <f t="shared" si="3"/>
        <v>130.35907409824259</v>
      </c>
      <c r="E57" s="70" t="str">
        <f t="shared" si="4"/>
        <v/>
      </c>
      <c r="F57" s="70">
        <f t="shared" si="5"/>
        <v>175</v>
      </c>
      <c r="G57" s="70">
        <f t="shared" si="6"/>
        <v>44510.56682765916</v>
      </c>
    </row>
    <row r="58" spans="1:7" x14ac:dyDescent="0.25">
      <c r="A58">
        <f t="shared" si="0"/>
        <v>44</v>
      </c>
      <c r="B58" s="67">
        <f t="shared" si="1"/>
        <v>43709</v>
      </c>
      <c r="C58" s="70">
        <f t="shared" si="2"/>
        <v>44.510566827659154</v>
      </c>
      <c r="D58" s="70">
        <f t="shared" si="3"/>
        <v>130.48943317234085</v>
      </c>
      <c r="E58" s="70" t="str">
        <f t="shared" si="4"/>
        <v/>
      </c>
      <c r="F58" s="70">
        <f t="shared" si="5"/>
        <v>175</v>
      </c>
      <c r="G58" s="70">
        <f t="shared" si="6"/>
        <v>44380.07739448682</v>
      </c>
    </row>
    <row r="59" spans="1:7" x14ac:dyDescent="0.25">
      <c r="A59">
        <f t="shared" si="0"/>
        <v>45</v>
      </c>
      <c r="B59" s="67">
        <f t="shared" si="1"/>
        <v>43739</v>
      </c>
      <c r="C59" s="70">
        <f t="shared" si="2"/>
        <v>44.380077394486818</v>
      </c>
      <c r="D59" s="70">
        <f t="shared" si="3"/>
        <v>130.61992260551318</v>
      </c>
      <c r="E59" s="70" t="str">
        <f t="shared" si="4"/>
        <v/>
      </c>
      <c r="F59" s="70">
        <f t="shared" si="5"/>
        <v>175</v>
      </c>
      <c r="G59" s="70">
        <f t="shared" si="6"/>
        <v>44249.457471881309</v>
      </c>
    </row>
    <row r="60" spans="1:7" x14ac:dyDescent="0.25">
      <c r="A60">
        <f t="shared" si="0"/>
        <v>46</v>
      </c>
      <c r="B60" s="67">
        <f t="shared" si="1"/>
        <v>43770</v>
      </c>
      <c r="C60" s="70">
        <f t="shared" si="2"/>
        <v>44.249457471881307</v>
      </c>
      <c r="D60" s="70">
        <f t="shared" si="3"/>
        <v>130.7505425281187</v>
      </c>
      <c r="E60" s="70" t="str">
        <f t="shared" si="4"/>
        <v/>
      </c>
      <c r="F60" s="70">
        <f t="shared" si="5"/>
        <v>175</v>
      </c>
      <c r="G60" s="70">
        <f t="shared" si="6"/>
        <v>44118.706929353189</v>
      </c>
    </row>
    <row r="61" spans="1:7" x14ac:dyDescent="0.25">
      <c r="A61">
        <f t="shared" si="0"/>
        <v>47</v>
      </c>
      <c r="B61" s="67">
        <f t="shared" si="1"/>
        <v>43800</v>
      </c>
      <c r="C61" s="70">
        <f t="shared" si="2"/>
        <v>44.118706929353188</v>
      </c>
      <c r="D61" s="70">
        <f t="shared" si="3"/>
        <v>130.88129307064682</v>
      </c>
      <c r="E61" s="70" t="str">
        <f t="shared" si="4"/>
        <v/>
      </c>
      <c r="F61" s="70">
        <f t="shared" si="5"/>
        <v>175</v>
      </c>
      <c r="G61" s="70">
        <f t="shared" si="6"/>
        <v>43987.825636282541</v>
      </c>
    </row>
    <row r="62" spans="1:7" x14ac:dyDescent="0.25">
      <c r="A62">
        <f t="shared" si="0"/>
        <v>48</v>
      </c>
      <c r="B62" s="67">
        <f t="shared" si="1"/>
        <v>43831</v>
      </c>
      <c r="C62" s="70">
        <f t="shared" si="2"/>
        <v>43.987825636282544</v>
      </c>
      <c r="D62" s="70">
        <f t="shared" si="3"/>
        <v>131.01217436371746</v>
      </c>
      <c r="E62" s="70" t="str">
        <f t="shared" si="4"/>
        <v/>
      </c>
      <c r="F62" s="70">
        <f t="shared" si="5"/>
        <v>175</v>
      </c>
      <c r="G62" s="70">
        <f t="shared" si="6"/>
        <v>43856.81346191882</v>
      </c>
    </row>
    <row r="63" spans="1:7" x14ac:dyDescent="0.25">
      <c r="A63">
        <f t="shared" si="0"/>
        <v>49</v>
      </c>
      <c r="B63" s="67">
        <f t="shared" si="1"/>
        <v>43862</v>
      </c>
      <c r="C63" s="70">
        <f t="shared" si="2"/>
        <v>43.856813461918819</v>
      </c>
      <c r="D63" s="70">
        <f t="shared" si="3"/>
        <v>131.14318653808118</v>
      </c>
      <c r="E63" s="70" t="str">
        <f t="shared" si="4"/>
        <v/>
      </c>
      <c r="F63" s="70">
        <f t="shared" si="5"/>
        <v>175</v>
      </c>
      <c r="G63" s="70">
        <f t="shared" si="6"/>
        <v>43725.67027538074</v>
      </c>
    </row>
    <row r="64" spans="1:7" x14ac:dyDescent="0.25">
      <c r="A64">
        <f t="shared" si="0"/>
        <v>50</v>
      </c>
      <c r="B64" s="67">
        <f t="shared" si="1"/>
        <v>43891</v>
      </c>
      <c r="C64" s="70">
        <f t="shared" si="2"/>
        <v>43.725670275380743</v>
      </c>
      <c r="D64" s="70">
        <f t="shared" si="3"/>
        <v>131.27432972461926</v>
      </c>
      <c r="E64" s="70" t="str">
        <f t="shared" si="4"/>
        <v/>
      </c>
      <c r="F64" s="70">
        <f t="shared" si="5"/>
        <v>175</v>
      </c>
      <c r="G64" s="70">
        <f t="shared" si="6"/>
        <v>43594.395945656121</v>
      </c>
    </row>
    <row r="65" spans="1:7" x14ac:dyDescent="0.25">
      <c r="A65">
        <f t="shared" si="0"/>
        <v>51</v>
      </c>
      <c r="B65" s="67">
        <f t="shared" si="1"/>
        <v>43922</v>
      </c>
      <c r="C65" s="70">
        <f t="shared" si="2"/>
        <v>43.594395945656117</v>
      </c>
      <c r="D65" s="70">
        <f t="shared" si="3"/>
        <v>131.40560405434388</v>
      </c>
      <c r="E65" s="70" t="str">
        <f t="shared" si="4"/>
        <v/>
      </c>
      <c r="F65" s="70">
        <f t="shared" si="5"/>
        <v>175</v>
      </c>
      <c r="G65" s="70">
        <f t="shared" si="6"/>
        <v>43462.990341601777</v>
      </c>
    </row>
    <row r="66" spans="1:7" x14ac:dyDescent="0.25">
      <c r="A66">
        <f t="shared" si="0"/>
        <v>52</v>
      </c>
      <c r="B66" s="67">
        <f t="shared" si="1"/>
        <v>43952</v>
      </c>
      <c r="C66" s="70">
        <f t="shared" si="2"/>
        <v>43.462990341601774</v>
      </c>
      <c r="D66" s="70">
        <f t="shared" si="3"/>
        <v>131.53700965839823</v>
      </c>
      <c r="E66" s="70" t="str">
        <f t="shared" si="4"/>
        <v/>
      </c>
      <c r="F66" s="70">
        <f t="shared" si="5"/>
        <v>175</v>
      </c>
      <c r="G66" s="70">
        <f t="shared" si="6"/>
        <v>43331.453331943376</v>
      </c>
    </row>
    <row r="67" spans="1:7" x14ac:dyDescent="0.25">
      <c r="A67">
        <f t="shared" si="0"/>
        <v>53</v>
      </c>
      <c r="B67" s="67">
        <f t="shared" si="1"/>
        <v>43983</v>
      </c>
      <c r="C67" s="70">
        <f t="shared" si="2"/>
        <v>43.331453331943379</v>
      </c>
      <c r="D67" s="70">
        <f t="shared" si="3"/>
        <v>131.66854666805662</v>
      </c>
      <c r="E67" s="70" t="str">
        <f t="shared" si="4"/>
        <v/>
      </c>
      <c r="F67" s="70">
        <f t="shared" si="5"/>
        <v>175</v>
      </c>
      <c r="G67" s="70">
        <f t="shared" si="6"/>
        <v>43199.784785275318</v>
      </c>
    </row>
    <row r="68" spans="1:7" x14ac:dyDescent="0.25">
      <c r="A68">
        <f t="shared" si="0"/>
        <v>54</v>
      </c>
      <c r="B68" s="67">
        <f t="shared" si="1"/>
        <v>44013</v>
      </c>
      <c r="C68" s="70">
        <f t="shared" si="2"/>
        <v>43.19978478527532</v>
      </c>
      <c r="D68" s="70">
        <f t="shared" si="3"/>
        <v>131.80021521472469</v>
      </c>
      <c r="E68" s="70" t="str">
        <f t="shared" si="4"/>
        <v/>
      </c>
      <c r="F68" s="70">
        <f t="shared" si="5"/>
        <v>175</v>
      </c>
      <c r="G68" s="70">
        <f t="shared" si="6"/>
        <v>43067.984570060595</v>
      </c>
    </row>
    <row r="69" spans="1:7" x14ac:dyDescent="0.25">
      <c r="A69">
        <f t="shared" si="0"/>
        <v>55</v>
      </c>
      <c r="B69" s="67">
        <f t="shared" si="1"/>
        <v>44044</v>
      </c>
      <c r="C69" s="70">
        <f t="shared" si="2"/>
        <v>43.067984570060595</v>
      </c>
      <c r="D69" s="70">
        <f t="shared" si="3"/>
        <v>131.93201542993941</v>
      </c>
      <c r="E69" s="70" t="str">
        <f t="shared" si="4"/>
        <v/>
      </c>
      <c r="F69" s="70">
        <f t="shared" si="5"/>
        <v>175</v>
      </c>
      <c r="G69" s="70">
        <f t="shared" si="6"/>
        <v>42936.052554630653</v>
      </c>
    </row>
    <row r="70" spans="1:7" x14ac:dyDescent="0.25">
      <c r="A70">
        <f t="shared" si="0"/>
        <v>56</v>
      </c>
      <c r="B70" s="67">
        <f t="shared" si="1"/>
        <v>44075</v>
      </c>
      <c r="C70" s="70">
        <f t="shared" si="2"/>
        <v>42.936052554630656</v>
      </c>
      <c r="D70" s="70">
        <f t="shared" si="3"/>
        <v>132.06394744536934</v>
      </c>
      <c r="E70" s="70" t="str">
        <f t="shared" si="4"/>
        <v/>
      </c>
      <c r="F70" s="70">
        <f t="shared" si="5"/>
        <v>175</v>
      </c>
      <c r="G70" s="70">
        <f t="shared" si="6"/>
        <v>42803.988607185282</v>
      </c>
    </row>
    <row r="71" spans="1:7" x14ac:dyDescent="0.25">
      <c r="A71">
        <f t="shared" si="0"/>
        <v>57</v>
      </c>
      <c r="B71" s="67">
        <f t="shared" si="1"/>
        <v>44105</v>
      </c>
      <c r="C71" s="70">
        <f t="shared" si="2"/>
        <v>42.803988607185282</v>
      </c>
      <c r="D71" s="70">
        <f t="shared" si="3"/>
        <v>132.19601139281471</v>
      </c>
      <c r="E71" s="70" t="str">
        <f t="shared" si="4"/>
        <v/>
      </c>
      <c r="F71" s="70">
        <f t="shared" si="5"/>
        <v>175</v>
      </c>
      <c r="G71" s="70">
        <f t="shared" si="6"/>
        <v>42671.792595792467</v>
      </c>
    </row>
    <row r="72" spans="1:7" x14ac:dyDescent="0.25">
      <c r="A72">
        <f t="shared" si="0"/>
        <v>58</v>
      </c>
      <c r="B72" s="67">
        <f t="shared" si="1"/>
        <v>44136</v>
      </c>
      <c r="C72" s="70">
        <f t="shared" si="2"/>
        <v>42.671792595792475</v>
      </c>
      <c r="D72" s="70">
        <f t="shared" si="3"/>
        <v>132.32820740420752</v>
      </c>
      <c r="E72" s="70" t="str">
        <f t="shared" si="4"/>
        <v/>
      </c>
      <c r="F72" s="70">
        <f t="shared" si="5"/>
        <v>175</v>
      </c>
      <c r="G72" s="70">
        <f t="shared" si="6"/>
        <v>42539.46438838826</v>
      </c>
    </row>
    <row r="73" spans="1:7" x14ac:dyDescent="0.25">
      <c r="A73">
        <f t="shared" si="0"/>
        <v>59</v>
      </c>
      <c r="B73" s="67">
        <f t="shared" si="1"/>
        <v>44166</v>
      </c>
      <c r="C73" s="70">
        <f t="shared" si="2"/>
        <v>42.539464388388261</v>
      </c>
      <c r="D73" s="70">
        <f t="shared" si="3"/>
        <v>132.46053561161173</v>
      </c>
      <c r="E73" s="70" t="str">
        <f t="shared" si="4"/>
        <v/>
      </c>
      <c r="F73" s="70">
        <f t="shared" si="5"/>
        <v>175</v>
      </c>
      <c r="G73" s="70">
        <f t="shared" si="6"/>
        <v>42407.003852776645</v>
      </c>
    </row>
    <row r="74" spans="1:7" x14ac:dyDescent="0.25">
      <c r="A74">
        <f t="shared" si="0"/>
        <v>60</v>
      </c>
      <c r="B74" s="67">
        <f t="shared" si="1"/>
        <v>44197</v>
      </c>
      <c r="C74" s="70">
        <f t="shared" si="2"/>
        <v>42.407003852776647</v>
      </c>
      <c r="D74" s="70">
        <f t="shared" si="3"/>
        <v>132.59299614722335</v>
      </c>
      <c r="E74" s="70" t="str">
        <f t="shared" si="4"/>
        <v/>
      </c>
      <c r="F74" s="70">
        <f t="shared" si="5"/>
        <v>175</v>
      </c>
      <c r="G74" s="70">
        <f t="shared" si="6"/>
        <v>42274.410856629424</v>
      </c>
    </row>
    <row r="75" spans="1:7" x14ac:dyDescent="0.25">
      <c r="A75">
        <f t="shared" si="0"/>
        <v>61</v>
      </c>
      <c r="B75" s="67">
        <f t="shared" si="1"/>
        <v>44228</v>
      </c>
      <c r="C75" s="70">
        <f t="shared" si="2"/>
        <v>42.274410856629423</v>
      </c>
      <c r="D75" s="70">
        <f t="shared" si="3"/>
        <v>132.72558914337057</v>
      </c>
      <c r="E75" s="70" t="str">
        <f t="shared" si="4"/>
        <v/>
      </c>
      <c r="F75" s="70">
        <f t="shared" si="5"/>
        <v>175</v>
      </c>
      <c r="G75" s="70">
        <f t="shared" si="6"/>
        <v>42141.685267486057</v>
      </c>
    </row>
    <row r="76" spans="1:7" x14ac:dyDescent="0.25">
      <c r="A76">
        <f t="shared" si="0"/>
        <v>62</v>
      </c>
      <c r="B76" s="67">
        <f t="shared" si="1"/>
        <v>44256</v>
      </c>
      <c r="C76" s="70">
        <f t="shared" si="2"/>
        <v>42.141685267486061</v>
      </c>
      <c r="D76" s="70">
        <f t="shared" si="3"/>
        <v>132.85831473251395</v>
      </c>
      <c r="E76" s="70" t="str">
        <f t="shared" si="4"/>
        <v/>
      </c>
      <c r="F76" s="70">
        <f t="shared" si="5"/>
        <v>175</v>
      </c>
      <c r="G76" s="70">
        <f t="shared" si="6"/>
        <v>42008.826952753545</v>
      </c>
    </row>
    <row r="77" spans="1:7" x14ac:dyDescent="0.25">
      <c r="A77">
        <f t="shared" si="0"/>
        <v>63</v>
      </c>
      <c r="B77" s="67">
        <f t="shared" si="1"/>
        <v>44287</v>
      </c>
      <c r="C77" s="70">
        <f t="shared" si="2"/>
        <v>42.008826952753545</v>
      </c>
      <c r="D77" s="70">
        <f t="shared" si="3"/>
        <v>132.99117304724646</v>
      </c>
      <c r="E77" s="70" t="str">
        <f t="shared" si="4"/>
        <v/>
      </c>
      <c r="F77" s="70">
        <f t="shared" si="5"/>
        <v>175</v>
      </c>
      <c r="G77" s="70">
        <f t="shared" si="6"/>
        <v>41875.8357797063</v>
      </c>
    </row>
    <row r="78" spans="1:7" x14ac:dyDescent="0.25">
      <c r="A78">
        <f t="shared" si="0"/>
        <v>64</v>
      </c>
      <c r="B78" s="67">
        <f t="shared" si="1"/>
        <v>44317</v>
      </c>
      <c r="C78" s="70">
        <f t="shared" si="2"/>
        <v>41.8758357797063</v>
      </c>
      <c r="D78" s="70">
        <f t="shared" si="3"/>
        <v>133.12416422029369</v>
      </c>
      <c r="E78" s="70" t="str">
        <f t="shared" si="4"/>
        <v/>
      </c>
      <c r="F78" s="70">
        <f t="shared" si="5"/>
        <v>175</v>
      </c>
      <c r="G78" s="70">
        <f t="shared" si="6"/>
        <v>41742.711615486005</v>
      </c>
    </row>
    <row r="79" spans="1:7" x14ac:dyDescent="0.25">
      <c r="A79">
        <f t="shared" si="0"/>
        <v>65</v>
      </c>
      <c r="B79" s="67">
        <f t="shared" si="1"/>
        <v>44348</v>
      </c>
      <c r="C79" s="70">
        <f t="shared" si="2"/>
        <v>41.742711615486009</v>
      </c>
      <c r="D79" s="70">
        <f t="shared" si="3"/>
        <v>133.257288384514</v>
      </c>
      <c r="E79" s="70" t="str">
        <f t="shared" si="4"/>
        <v/>
      </c>
      <c r="F79" s="70">
        <f t="shared" si="5"/>
        <v>175</v>
      </c>
      <c r="G79" s="70">
        <f t="shared" si="6"/>
        <v>41609.454327101492</v>
      </c>
    </row>
    <row r="80" spans="1:7" x14ac:dyDescent="0.25">
      <c r="A80">
        <f t="shared" ref="A80:A143" si="7">IF((A79="")+(A79=C$6*12),"",A79+1)</f>
        <v>66</v>
      </c>
      <c r="B80" s="67">
        <f t="shared" ref="B80:B143" si="8">IF(A80="","",DATE(YEAR(B79),MONTH(B79)+1,1))</f>
        <v>44378</v>
      </c>
      <c r="C80" s="70">
        <f t="shared" ref="C80:C143" si="9">IF(A80="","",G79*C$4/12)</f>
        <v>41.609454327101496</v>
      </c>
      <c r="D80" s="70">
        <f t="shared" ref="D80:D143" si="10">IF(A80="","",F80-C80)</f>
        <v>133.3905456728985</v>
      </c>
      <c r="E80" s="70" t="str">
        <f t="shared" ref="E80:E143" si="11">IF(ISNA(VLOOKUP(B80,F$1:G$7,2,0)),"",VLOOKUP(B80,F$1:G$7,2,0))</f>
        <v/>
      </c>
      <c r="F80" s="70">
        <f t="shared" ref="F80:F143" si="12">IF(A80="","",C$9)</f>
        <v>175</v>
      </c>
      <c r="G80" s="70">
        <f t="shared" ref="G80:G143" si="13">IF(B80="","",G79+C80-(SUM(E80,F80)))</f>
        <v>41476.063781428595</v>
      </c>
    </row>
    <row r="81" spans="1:7" x14ac:dyDescent="0.25">
      <c r="A81">
        <f t="shared" si="7"/>
        <v>67</v>
      </c>
      <c r="B81" s="67">
        <f t="shared" si="8"/>
        <v>44409</v>
      </c>
      <c r="C81" s="70">
        <f t="shared" si="9"/>
        <v>41.4760637814286</v>
      </c>
      <c r="D81" s="70">
        <f t="shared" si="10"/>
        <v>133.52393621857141</v>
      </c>
      <c r="E81" s="70" t="str">
        <f t="shared" si="11"/>
        <v/>
      </c>
      <c r="F81" s="70">
        <f t="shared" si="12"/>
        <v>175</v>
      </c>
      <c r="G81" s="70">
        <f t="shared" si="13"/>
        <v>41342.53984521002</v>
      </c>
    </row>
    <row r="82" spans="1:7" x14ac:dyDescent="0.25">
      <c r="A82">
        <f t="shared" si="7"/>
        <v>68</v>
      </c>
      <c r="B82" s="67">
        <f t="shared" si="8"/>
        <v>44440</v>
      </c>
      <c r="C82" s="70">
        <f t="shared" si="9"/>
        <v>41.34253984521002</v>
      </c>
      <c r="D82" s="70">
        <f t="shared" si="10"/>
        <v>133.65746015478999</v>
      </c>
      <c r="E82" s="70" t="str">
        <f t="shared" si="11"/>
        <v/>
      </c>
      <c r="F82" s="70">
        <f t="shared" si="12"/>
        <v>175</v>
      </c>
      <c r="G82" s="70">
        <f t="shared" si="13"/>
        <v>41208.882385055229</v>
      </c>
    </row>
    <row r="83" spans="1:7" x14ac:dyDescent="0.25">
      <c r="A83">
        <f t="shared" si="7"/>
        <v>69</v>
      </c>
      <c r="B83" s="67">
        <f t="shared" si="8"/>
        <v>44470</v>
      </c>
      <c r="C83" s="70">
        <f t="shared" si="9"/>
        <v>41.208882385055226</v>
      </c>
      <c r="D83" s="70">
        <f t="shared" si="10"/>
        <v>133.79111761494477</v>
      </c>
      <c r="E83" s="70" t="str">
        <f t="shared" si="11"/>
        <v/>
      </c>
      <c r="F83" s="70">
        <f t="shared" si="12"/>
        <v>175</v>
      </c>
      <c r="G83" s="70">
        <f t="shared" si="13"/>
        <v>41075.091267440286</v>
      </c>
    </row>
    <row r="84" spans="1:7" x14ac:dyDescent="0.25">
      <c r="A84">
        <f t="shared" si="7"/>
        <v>70</v>
      </c>
      <c r="B84" s="67">
        <f t="shared" si="8"/>
        <v>44501</v>
      </c>
      <c r="C84" s="70">
        <f t="shared" si="9"/>
        <v>41.075091267440285</v>
      </c>
      <c r="D84" s="70">
        <f t="shared" si="10"/>
        <v>133.92490873255971</v>
      </c>
      <c r="E84" s="70" t="str">
        <f t="shared" si="11"/>
        <v/>
      </c>
      <c r="F84" s="70">
        <f t="shared" si="12"/>
        <v>175</v>
      </c>
      <c r="G84" s="70">
        <f t="shared" si="13"/>
        <v>40941.166358707727</v>
      </c>
    </row>
    <row r="85" spans="1:7" x14ac:dyDescent="0.25">
      <c r="A85">
        <f t="shared" si="7"/>
        <v>71</v>
      </c>
      <c r="B85" s="67">
        <f t="shared" si="8"/>
        <v>44531</v>
      </c>
      <c r="C85" s="70">
        <f t="shared" si="9"/>
        <v>40.941166358707726</v>
      </c>
      <c r="D85" s="70">
        <f t="shared" si="10"/>
        <v>134.05883364129227</v>
      </c>
      <c r="E85" s="70" t="str">
        <f t="shared" si="11"/>
        <v/>
      </c>
      <c r="F85" s="70">
        <f t="shared" si="12"/>
        <v>175</v>
      </c>
      <c r="G85" s="70">
        <f t="shared" si="13"/>
        <v>40807.107525066436</v>
      </c>
    </row>
    <row r="86" spans="1:7" x14ac:dyDescent="0.25">
      <c r="A86">
        <f t="shared" si="7"/>
        <v>72</v>
      </c>
      <c r="B86" s="67">
        <f t="shared" si="8"/>
        <v>44562</v>
      </c>
      <c r="C86" s="70">
        <f t="shared" si="9"/>
        <v>40.807107525066435</v>
      </c>
      <c r="D86" s="70">
        <f t="shared" si="10"/>
        <v>134.19289247493356</v>
      </c>
      <c r="E86" s="70" t="str">
        <f t="shared" si="11"/>
        <v/>
      </c>
      <c r="F86" s="70">
        <f t="shared" si="12"/>
        <v>175</v>
      </c>
      <c r="G86" s="70">
        <f t="shared" si="13"/>
        <v>40672.914632591506</v>
      </c>
    </row>
    <row r="87" spans="1:7" x14ac:dyDescent="0.25">
      <c r="A87">
        <f t="shared" si="7"/>
        <v>73</v>
      </c>
      <c r="B87" s="67">
        <f t="shared" si="8"/>
        <v>44593</v>
      </c>
      <c r="C87" s="70">
        <f t="shared" si="9"/>
        <v>40.672914632591507</v>
      </c>
      <c r="D87" s="70">
        <f t="shared" si="10"/>
        <v>134.3270853674085</v>
      </c>
      <c r="E87" s="70" t="str">
        <f t="shared" si="11"/>
        <v/>
      </c>
      <c r="F87" s="70">
        <f t="shared" si="12"/>
        <v>175</v>
      </c>
      <c r="G87" s="70">
        <f t="shared" si="13"/>
        <v>40538.587547224095</v>
      </c>
    </row>
    <row r="88" spans="1:7" x14ac:dyDescent="0.25">
      <c r="A88">
        <f t="shared" si="7"/>
        <v>74</v>
      </c>
      <c r="B88" s="67">
        <f t="shared" si="8"/>
        <v>44621</v>
      </c>
      <c r="C88" s="70">
        <f t="shared" si="9"/>
        <v>40.538587547224097</v>
      </c>
      <c r="D88" s="70">
        <f t="shared" si="10"/>
        <v>134.4614124527759</v>
      </c>
      <c r="E88" s="70" t="str">
        <f t="shared" si="11"/>
        <v/>
      </c>
      <c r="F88" s="70">
        <f t="shared" si="12"/>
        <v>175</v>
      </c>
      <c r="G88" s="70">
        <f t="shared" si="13"/>
        <v>40404.126134771323</v>
      </c>
    </row>
    <row r="89" spans="1:7" x14ac:dyDescent="0.25">
      <c r="A89">
        <f t="shared" si="7"/>
        <v>75</v>
      </c>
      <c r="B89" s="67">
        <f t="shared" si="8"/>
        <v>44652</v>
      </c>
      <c r="C89" s="70">
        <f t="shared" si="9"/>
        <v>40.404126134771325</v>
      </c>
      <c r="D89" s="70">
        <f t="shared" si="10"/>
        <v>134.59587386522867</v>
      </c>
      <c r="E89" s="70" t="str">
        <f t="shared" si="11"/>
        <v/>
      </c>
      <c r="F89" s="70">
        <f t="shared" si="12"/>
        <v>175</v>
      </c>
      <c r="G89" s="70">
        <f t="shared" si="13"/>
        <v>40269.530260906096</v>
      </c>
    </row>
    <row r="90" spans="1:7" x14ac:dyDescent="0.25">
      <c r="A90">
        <f t="shared" si="7"/>
        <v>76</v>
      </c>
      <c r="B90" s="67">
        <f t="shared" si="8"/>
        <v>44682</v>
      </c>
      <c r="C90" s="70">
        <f t="shared" si="9"/>
        <v>40.269530260906102</v>
      </c>
      <c r="D90" s="70">
        <f t="shared" si="10"/>
        <v>134.73046973909391</v>
      </c>
      <c r="E90" s="70" t="str">
        <f t="shared" si="11"/>
        <v/>
      </c>
      <c r="F90" s="70">
        <f t="shared" si="12"/>
        <v>175</v>
      </c>
      <c r="G90" s="70">
        <f t="shared" si="13"/>
        <v>40134.799791167003</v>
      </c>
    </row>
    <row r="91" spans="1:7" x14ac:dyDescent="0.25">
      <c r="A91">
        <f t="shared" si="7"/>
        <v>77</v>
      </c>
      <c r="B91" s="67">
        <f t="shared" si="8"/>
        <v>44713</v>
      </c>
      <c r="C91" s="70">
        <f t="shared" si="9"/>
        <v>40.134799791167005</v>
      </c>
      <c r="D91" s="70">
        <f t="shared" si="10"/>
        <v>134.86520020883299</v>
      </c>
      <c r="E91" s="70" t="str">
        <f t="shared" si="11"/>
        <v/>
      </c>
      <c r="F91" s="70">
        <f t="shared" si="12"/>
        <v>175</v>
      </c>
      <c r="G91" s="70">
        <f t="shared" si="13"/>
        <v>39999.934590958168</v>
      </c>
    </row>
    <row r="92" spans="1:7" x14ac:dyDescent="0.25">
      <c r="A92">
        <f t="shared" si="7"/>
        <v>78</v>
      </c>
      <c r="B92" s="67">
        <f t="shared" si="8"/>
        <v>44743</v>
      </c>
      <c r="C92" s="70">
        <f t="shared" si="9"/>
        <v>39.999934590958169</v>
      </c>
      <c r="D92" s="70">
        <f t="shared" si="10"/>
        <v>135.00006540904184</v>
      </c>
      <c r="E92" s="70" t="str">
        <f t="shared" si="11"/>
        <v/>
      </c>
      <c r="F92" s="70">
        <f t="shared" si="12"/>
        <v>175</v>
      </c>
      <c r="G92" s="70">
        <f t="shared" si="13"/>
        <v>39864.934525549128</v>
      </c>
    </row>
    <row r="93" spans="1:7" x14ac:dyDescent="0.25">
      <c r="A93">
        <f t="shared" si="7"/>
        <v>79</v>
      </c>
      <c r="B93" s="67">
        <f t="shared" si="8"/>
        <v>44774</v>
      </c>
      <c r="C93" s="70">
        <f t="shared" si="9"/>
        <v>39.864934525549131</v>
      </c>
      <c r="D93" s="70">
        <f t="shared" si="10"/>
        <v>135.13506547445087</v>
      </c>
      <c r="E93" s="70" t="str">
        <f t="shared" si="11"/>
        <v/>
      </c>
      <c r="F93" s="70">
        <f t="shared" si="12"/>
        <v>175</v>
      </c>
      <c r="G93" s="70">
        <f t="shared" si="13"/>
        <v>39729.799460074675</v>
      </c>
    </row>
    <row r="94" spans="1:7" x14ac:dyDescent="0.25">
      <c r="A94">
        <f t="shared" si="7"/>
        <v>80</v>
      </c>
      <c r="B94" s="67">
        <f t="shared" si="8"/>
        <v>44805</v>
      </c>
      <c r="C94" s="70">
        <f t="shared" si="9"/>
        <v>39.72979946007468</v>
      </c>
      <c r="D94" s="70">
        <f t="shared" si="10"/>
        <v>135.27020053992533</v>
      </c>
      <c r="E94" s="70" t="str">
        <f t="shared" si="11"/>
        <v/>
      </c>
      <c r="F94" s="70">
        <f t="shared" si="12"/>
        <v>175</v>
      </c>
      <c r="G94" s="70">
        <f t="shared" si="13"/>
        <v>39594.529259534749</v>
      </c>
    </row>
    <row r="95" spans="1:7" x14ac:dyDescent="0.25">
      <c r="A95">
        <f t="shared" si="7"/>
        <v>81</v>
      </c>
      <c r="B95" s="67">
        <f t="shared" si="8"/>
        <v>44835</v>
      </c>
      <c r="C95" s="70">
        <f t="shared" si="9"/>
        <v>39.594529259534745</v>
      </c>
      <c r="D95" s="70">
        <f t="shared" si="10"/>
        <v>135.40547074046526</v>
      </c>
      <c r="E95" s="70" t="str">
        <f t="shared" si="11"/>
        <v/>
      </c>
      <c r="F95" s="70">
        <f t="shared" si="12"/>
        <v>175</v>
      </c>
      <c r="G95" s="70">
        <f t="shared" si="13"/>
        <v>39459.123788794284</v>
      </c>
    </row>
    <row r="96" spans="1:7" x14ac:dyDescent="0.25">
      <c r="A96">
        <f t="shared" si="7"/>
        <v>82</v>
      </c>
      <c r="B96" s="67">
        <f t="shared" si="8"/>
        <v>44866</v>
      </c>
      <c r="C96" s="70">
        <f t="shared" si="9"/>
        <v>39.459123788794287</v>
      </c>
      <c r="D96" s="70">
        <f t="shared" si="10"/>
        <v>135.54087621120573</v>
      </c>
      <c r="E96" s="70" t="str">
        <f t="shared" si="11"/>
        <v/>
      </c>
      <c r="F96" s="70">
        <f t="shared" si="12"/>
        <v>175</v>
      </c>
      <c r="G96" s="70">
        <f t="shared" si="13"/>
        <v>39323.582912583079</v>
      </c>
    </row>
    <row r="97" spans="1:7" x14ac:dyDescent="0.25">
      <c r="A97">
        <f t="shared" si="7"/>
        <v>83</v>
      </c>
      <c r="B97" s="67">
        <f t="shared" si="8"/>
        <v>44896</v>
      </c>
      <c r="C97" s="70">
        <f t="shared" si="9"/>
        <v>39.323582912583078</v>
      </c>
      <c r="D97" s="70">
        <f t="shared" si="10"/>
        <v>135.67641708741692</v>
      </c>
      <c r="E97" s="70" t="str">
        <f t="shared" si="11"/>
        <v/>
      </c>
      <c r="F97" s="70">
        <f t="shared" si="12"/>
        <v>175</v>
      </c>
      <c r="G97" s="70">
        <f t="shared" si="13"/>
        <v>39187.906495495663</v>
      </c>
    </row>
    <row r="98" spans="1:7" x14ac:dyDescent="0.25">
      <c r="A98">
        <f t="shared" si="7"/>
        <v>84</v>
      </c>
      <c r="B98" s="67">
        <f t="shared" si="8"/>
        <v>44927</v>
      </c>
      <c r="C98" s="70">
        <f t="shared" si="9"/>
        <v>39.18790649549566</v>
      </c>
      <c r="D98" s="70">
        <f t="shared" si="10"/>
        <v>135.81209350450433</v>
      </c>
      <c r="E98" s="70" t="str">
        <f t="shared" si="11"/>
        <v/>
      </c>
      <c r="F98" s="70">
        <f t="shared" si="12"/>
        <v>175</v>
      </c>
      <c r="G98" s="70">
        <f t="shared" si="13"/>
        <v>39052.094401991162</v>
      </c>
    </row>
    <row r="99" spans="1:7" x14ac:dyDescent="0.25">
      <c r="A99">
        <f t="shared" si="7"/>
        <v>85</v>
      </c>
      <c r="B99" s="67">
        <f t="shared" si="8"/>
        <v>44958</v>
      </c>
      <c r="C99" s="70">
        <f t="shared" si="9"/>
        <v>39.052094401991162</v>
      </c>
      <c r="D99" s="70">
        <f t="shared" si="10"/>
        <v>135.94790559800884</v>
      </c>
      <c r="E99" s="70" t="str">
        <f t="shared" si="11"/>
        <v/>
      </c>
      <c r="F99" s="70">
        <f t="shared" si="12"/>
        <v>175</v>
      </c>
      <c r="G99" s="70">
        <f t="shared" si="13"/>
        <v>38916.14649639315</v>
      </c>
    </row>
    <row r="100" spans="1:7" x14ac:dyDescent="0.25">
      <c r="A100">
        <f t="shared" si="7"/>
        <v>86</v>
      </c>
      <c r="B100" s="67">
        <f t="shared" si="8"/>
        <v>44986</v>
      </c>
      <c r="C100" s="70">
        <f t="shared" si="9"/>
        <v>38.916146496393146</v>
      </c>
      <c r="D100" s="70">
        <f t="shared" si="10"/>
        <v>136.08385350360686</v>
      </c>
      <c r="E100" s="70" t="str">
        <f t="shared" si="11"/>
        <v/>
      </c>
      <c r="F100" s="70">
        <f t="shared" si="12"/>
        <v>175</v>
      </c>
      <c r="G100" s="70">
        <f t="shared" si="13"/>
        <v>38780.062642889541</v>
      </c>
    </row>
    <row r="101" spans="1:7" x14ac:dyDescent="0.25">
      <c r="A101">
        <f t="shared" si="7"/>
        <v>87</v>
      </c>
      <c r="B101" s="67">
        <f t="shared" si="8"/>
        <v>45017</v>
      </c>
      <c r="C101" s="70">
        <f t="shared" si="9"/>
        <v>38.78006264288954</v>
      </c>
      <c r="D101" s="70">
        <f t="shared" si="10"/>
        <v>136.21993735711047</v>
      </c>
      <c r="E101" s="70" t="str">
        <f t="shared" si="11"/>
        <v/>
      </c>
      <c r="F101" s="70">
        <f t="shared" si="12"/>
        <v>175</v>
      </c>
      <c r="G101" s="70">
        <f t="shared" si="13"/>
        <v>38643.842705532428</v>
      </c>
    </row>
    <row r="102" spans="1:7" x14ac:dyDescent="0.25">
      <c r="A102">
        <f t="shared" si="7"/>
        <v>88</v>
      </c>
      <c r="B102" s="67">
        <f t="shared" si="8"/>
        <v>45047</v>
      </c>
      <c r="C102" s="70">
        <f t="shared" si="9"/>
        <v>38.643842705532428</v>
      </c>
      <c r="D102" s="70">
        <f t="shared" si="10"/>
        <v>136.35615729446758</v>
      </c>
      <c r="E102" s="70" t="str">
        <f t="shared" si="11"/>
        <v/>
      </c>
      <c r="F102" s="70">
        <f t="shared" si="12"/>
        <v>175</v>
      </c>
      <c r="G102" s="70">
        <f t="shared" si="13"/>
        <v>38507.486548237961</v>
      </c>
    </row>
    <row r="103" spans="1:7" x14ac:dyDescent="0.25">
      <c r="A103">
        <f t="shared" si="7"/>
        <v>89</v>
      </c>
      <c r="B103" s="67">
        <f t="shared" si="8"/>
        <v>45078</v>
      </c>
      <c r="C103" s="70">
        <f t="shared" si="9"/>
        <v>38.507486548237964</v>
      </c>
      <c r="D103" s="70">
        <f t="shared" si="10"/>
        <v>136.49251345176202</v>
      </c>
      <c r="E103" s="70" t="str">
        <f t="shared" si="11"/>
        <v/>
      </c>
      <c r="F103" s="70">
        <f t="shared" si="12"/>
        <v>175</v>
      </c>
      <c r="G103" s="70">
        <f t="shared" si="13"/>
        <v>38370.994034786199</v>
      </c>
    </row>
    <row r="104" spans="1:7" x14ac:dyDescent="0.25">
      <c r="A104">
        <f t="shared" si="7"/>
        <v>90</v>
      </c>
      <c r="B104" s="67">
        <f t="shared" si="8"/>
        <v>45108</v>
      </c>
      <c r="C104" s="70">
        <f t="shared" si="9"/>
        <v>38.3709940347862</v>
      </c>
      <c r="D104" s="70">
        <f t="shared" si="10"/>
        <v>136.62900596521379</v>
      </c>
      <c r="E104" s="70" t="str">
        <f t="shared" si="11"/>
        <v/>
      </c>
      <c r="F104" s="70">
        <f t="shared" si="12"/>
        <v>175</v>
      </c>
      <c r="G104" s="70">
        <f t="shared" si="13"/>
        <v>38234.365028820983</v>
      </c>
    </row>
    <row r="105" spans="1:7" x14ac:dyDescent="0.25">
      <c r="A105">
        <f t="shared" si="7"/>
        <v>91</v>
      </c>
      <c r="B105" s="67">
        <f t="shared" si="8"/>
        <v>45139</v>
      </c>
      <c r="C105" s="70">
        <f t="shared" si="9"/>
        <v>38.234365028820982</v>
      </c>
      <c r="D105" s="70">
        <f t="shared" si="10"/>
        <v>136.76563497117903</v>
      </c>
      <c r="E105" s="70" t="str">
        <f t="shared" si="11"/>
        <v/>
      </c>
      <c r="F105" s="70">
        <f t="shared" si="12"/>
        <v>175</v>
      </c>
      <c r="G105" s="70">
        <f t="shared" si="13"/>
        <v>38097.599393849807</v>
      </c>
    </row>
    <row r="106" spans="1:7" x14ac:dyDescent="0.25">
      <c r="A106">
        <f t="shared" si="7"/>
        <v>92</v>
      </c>
      <c r="B106" s="67">
        <f t="shared" si="8"/>
        <v>45170</v>
      </c>
      <c r="C106" s="70">
        <f t="shared" si="9"/>
        <v>38.097599393849812</v>
      </c>
      <c r="D106" s="70">
        <f t="shared" si="10"/>
        <v>136.9024006061502</v>
      </c>
      <c r="E106" s="70" t="str">
        <f t="shared" si="11"/>
        <v/>
      </c>
      <c r="F106" s="70">
        <f t="shared" si="12"/>
        <v>175</v>
      </c>
      <c r="G106" s="70">
        <f t="shared" si="13"/>
        <v>37960.696993243655</v>
      </c>
    </row>
    <row r="107" spans="1:7" x14ac:dyDescent="0.25">
      <c r="A107">
        <f t="shared" si="7"/>
        <v>93</v>
      </c>
      <c r="B107" s="67">
        <f t="shared" si="8"/>
        <v>45200</v>
      </c>
      <c r="C107" s="70">
        <f t="shared" si="9"/>
        <v>37.960696993243651</v>
      </c>
      <c r="D107" s="70">
        <f t="shared" si="10"/>
        <v>137.03930300675634</v>
      </c>
      <c r="E107" s="70" t="str">
        <f t="shared" si="11"/>
        <v/>
      </c>
      <c r="F107" s="70">
        <f t="shared" si="12"/>
        <v>175</v>
      </c>
      <c r="G107" s="70">
        <f t="shared" si="13"/>
        <v>37823.657690236898</v>
      </c>
    </row>
    <row r="108" spans="1:7" x14ac:dyDescent="0.25">
      <c r="A108">
        <f t="shared" si="7"/>
        <v>94</v>
      </c>
      <c r="B108" s="67">
        <f t="shared" si="8"/>
        <v>45231</v>
      </c>
      <c r="C108" s="70">
        <f t="shared" si="9"/>
        <v>37.823657690236899</v>
      </c>
      <c r="D108" s="70">
        <f t="shared" si="10"/>
        <v>137.1763423097631</v>
      </c>
      <c r="E108" s="70" t="str">
        <f t="shared" si="11"/>
        <v/>
      </c>
      <c r="F108" s="70">
        <f t="shared" si="12"/>
        <v>175</v>
      </c>
      <c r="G108" s="70">
        <f t="shared" si="13"/>
        <v>37686.481347927132</v>
      </c>
    </row>
    <row r="109" spans="1:7" x14ac:dyDescent="0.25">
      <c r="A109">
        <f t="shared" si="7"/>
        <v>95</v>
      </c>
      <c r="B109" s="67">
        <f t="shared" si="8"/>
        <v>45261</v>
      </c>
      <c r="C109" s="70">
        <f t="shared" si="9"/>
        <v>37.686481347927135</v>
      </c>
      <c r="D109" s="70">
        <f t="shared" si="10"/>
        <v>137.31351865207287</v>
      </c>
      <c r="E109" s="70" t="str">
        <f t="shared" si="11"/>
        <v/>
      </c>
      <c r="F109" s="70">
        <f t="shared" si="12"/>
        <v>175</v>
      </c>
      <c r="G109" s="70">
        <f t="shared" si="13"/>
        <v>37549.167829275058</v>
      </c>
    </row>
    <row r="110" spans="1:7" x14ac:dyDescent="0.25">
      <c r="A110">
        <f t="shared" si="7"/>
        <v>96</v>
      </c>
      <c r="B110" s="67">
        <f t="shared" si="8"/>
        <v>45292</v>
      </c>
      <c r="C110" s="70">
        <f t="shared" si="9"/>
        <v>37.549167829275056</v>
      </c>
      <c r="D110" s="70">
        <f t="shared" si="10"/>
        <v>137.45083217072494</v>
      </c>
      <c r="E110" s="70" t="str">
        <f t="shared" si="11"/>
        <v/>
      </c>
      <c r="F110" s="70">
        <f t="shared" si="12"/>
        <v>175</v>
      </c>
      <c r="G110" s="70">
        <f t="shared" si="13"/>
        <v>37411.716997104333</v>
      </c>
    </row>
    <row r="111" spans="1:7" x14ac:dyDescent="0.25">
      <c r="A111">
        <f t="shared" si="7"/>
        <v>97</v>
      </c>
      <c r="B111" s="67">
        <f t="shared" si="8"/>
        <v>45323</v>
      </c>
      <c r="C111" s="70">
        <f t="shared" si="9"/>
        <v>37.411716997104335</v>
      </c>
      <c r="D111" s="70">
        <f t="shared" si="10"/>
        <v>137.58828300289565</v>
      </c>
      <c r="E111" s="70" t="str">
        <f t="shared" si="11"/>
        <v/>
      </c>
      <c r="F111" s="70">
        <f t="shared" si="12"/>
        <v>175</v>
      </c>
      <c r="G111" s="70">
        <f t="shared" si="13"/>
        <v>37274.12871410144</v>
      </c>
    </row>
    <row r="112" spans="1:7" x14ac:dyDescent="0.25">
      <c r="A112">
        <f t="shared" si="7"/>
        <v>98</v>
      </c>
      <c r="B112" s="67">
        <f t="shared" si="8"/>
        <v>45352</v>
      </c>
      <c r="C112" s="70">
        <f t="shared" si="9"/>
        <v>37.274128714101444</v>
      </c>
      <c r="D112" s="70">
        <f t="shared" si="10"/>
        <v>137.72587128589856</v>
      </c>
      <c r="E112" s="70" t="str">
        <f t="shared" si="11"/>
        <v/>
      </c>
      <c r="F112" s="70">
        <f t="shared" si="12"/>
        <v>175</v>
      </c>
      <c r="G112" s="70">
        <f t="shared" si="13"/>
        <v>37136.402842815543</v>
      </c>
    </row>
    <row r="113" spans="1:7" x14ac:dyDescent="0.25">
      <c r="A113">
        <f t="shared" si="7"/>
        <v>99</v>
      </c>
      <c r="B113" s="67">
        <f t="shared" si="8"/>
        <v>45383</v>
      </c>
      <c r="C113" s="70">
        <f t="shared" si="9"/>
        <v>37.136402842815542</v>
      </c>
      <c r="D113" s="70">
        <f t="shared" si="10"/>
        <v>137.86359715718447</v>
      </c>
      <c r="E113" s="70" t="str">
        <f t="shared" si="11"/>
        <v/>
      </c>
      <c r="F113" s="70">
        <f t="shared" si="12"/>
        <v>175</v>
      </c>
      <c r="G113" s="70">
        <f t="shared" si="13"/>
        <v>36998.539245658358</v>
      </c>
    </row>
    <row r="114" spans="1:7" x14ac:dyDescent="0.25">
      <c r="A114">
        <f t="shared" si="7"/>
        <v>100</v>
      </c>
      <c r="B114" s="67">
        <f t="shared" si="8"/>
        <v>45413</v>
      </c>
      <c r="C114" s="70">
        <f t="shared" si="9"/>
        <v>36.998539245658357</v>
      </c>
      <c r="D114" s="70">
        <f t="shared" si="10"/>
        <v>138.00146075434165</v>
      </c>
      <c r="E114" s="70" t="str">
        <f t="shared" si="11"/>
        <v/>
      </c>
      <c r="F114" s="70">
        <f t="shared" si="12"/>
        <v>175</v>
      </c>
      <c r="G114" s="70">
        <f t="shared" si="13"/>
        <v>36860.537784904016</v>
      </c>
    </row>
    <row r="115" spans="1:7" x14ac:dyDescent="0.25">
      <c r="A115">
        <f t="shared" si="7"/>
        <v>101</v>
      </c>
      <c r="B115" s="67">
        <f t="shared" si="8"/>
        <v>45444</v>
      </c>
      <c r="C115" s="70">
        <f t="shared" si="9"/>
        <v>36.860537784904018</v>
      </c>
      <c r="D115" s="70">
        <f t="shared" si="10"/>
        <v>138.13946221509599</v>
      </c>
      <c r="E115" s="70" t="str">
        <f t="shared" si="11"/>
        <v/>
      </c>
      <c r="F115" s="70">
        <f t="shared" si="12"/>
        <v>175</v>
      </c>
      <c r="G115" s="70">
        <f t="shared" si="13"/>
        <v>36722.398322688918</v>
      </c>
    </row>
    <row r="116" spans="1:7" x14ac:dyDescent="0.25">
      <c r="A116">
        <f t="shared" si="7"/>
        <v>102</v>
      </c>
      <c r="B116" s="67">
        <f t="shared" si="8"/>
        <v>45474</v>
      </c>
      <c r="C116" s="70">
        <f t="shared" si="9"/>
        <v>36.722398322688917</v>
      </c>
      <c r="D116" s="70">
        <f t="shared" si="10"/>
        <v>138.27760167731108</v>
      </c>
      <c r="E116" s="70" t="str">
        <f t="shared" si="11"/>
        <v/>
      </c>
      <c r="F116" s="70">
        <f t="shared" si="12"/>
        <v>175</v>
      </c>
      <c r="G116" s="70">
        <f t="shared" si="13"/>
        <v>36584.120721011604</v>
      </c>
    </row>
    <row r="117" spans="1:7" x14ac:dyDescent="0.25">
      <c r="A117">
        <f t="shared" si="7"/>
        <v>103</v>
      </c>
      <c r="B117" s="67">
        <f t="shared" si="8"/>
        <v>45505</v>
      </c>
      <c r="C117" s="70">
        <f t="shared" si="9"/>
        <v>36.584120721011608</v>
      </c>
      <c r="D117" s="70">
        <f t="shared" si="10"/>
        <v>138.4158792789884</v>
      </c>
      <c r="E117" s="70" t="str">
        <f t="shared" si="11"/>
        <v/>
      </c>
      <c r="F117" s="70">
        <f t="shared" si="12"/>
        <v>175</v>
      </c>
      <c r="G117" s="70">
        <f t="shared" si="13"/>
        <v>36445.704841732615</v>
      </c>
    </row>
    <row r="118" spans="1:7" x14ac:dyDescent="0.25">
      <c r="A118">
        <f t="shared" si="7"/>
        <v>104</v>
      </c>
      <c r="B118" s="67">
        <f t="shared" si="8"/>
        <v>45536</v>
      </c>
      <c r="C118" s="70">
        <f t="shared" si="9"/>
        <v>36.445704841732613</v>
      </c>
      <c r="D118" s="70">
        <f t="shared" si="10"/>
        <v>138.55429515826739</v>
      </c>
      <c r="E118" s="70" t="str">
        <f t="shared" si="11"/>
        <v/>
      </c>
      <c r="F118" s="70">
        <f t="shared" si="12"/>
        <v>175</v>
      </c>
      <c r="G118" s="70">
        <f t="shared" si="13"/>
        <v>36307.150546574347</v>
      </c>
    </row>
    <row r="119" spans="1:7" x14ac:dyDescent="0.25">
      <c r="A119">
        <f t="shared" si="7"/>
        <v>105</v>
      </c>
      <c r="B119" s="67">
        <f t="shared" si="8"/>
        <v>45566</v>
      </c>
      <c r="C119" s="70">
        <f t="shared" si="9"/>
        <v>36.307150546574348</v>
      </c>
      <c r="D119" s="70">
        <f t="shared" si="10"/>
        <v>138.69284945342565</v>
      </c>
      <c r="E119" s="70" t="str">
        <f t="shared" si="11"/>
        <v/>
      </c>
      <c r="F119" s="70">
        <f t="shared" si="12"/>
        <v>175</v>
      </c>
      <c r="G119" s="70">
        <f t="shared" si="13"/>
        <v>36168.457697120924</v>
      </c>
    </row>
    <row r="120" spans="1:7" x14ac:dyDescent="0.25">
      <c r="A120">
        <f t="shared" si="7"/>
        <v>106</v>
      </c>
      <c r="B120" s="67">
        <f t="shared" si="8"/>
        <v>45597</v>
      </c>
      <c r="C120" s="70">
        <f t="shared" si="9"/>
        <v>36.168457697120921</v>
      </c>
      <c r="D120" s="70">
        <f t="shared" si="10"/>
        <v>138.83154230287909</v>
      </c>
      <c r="E120" s="70" t="str">
        <f t="shared" si="11"/>
        <v/>
      </c>
      <c r="F120" s="70">
        <f t="shared" si="12"/>
        <v>175</v>
      </c>
      <c r="G120" s="70">
        <f t="shared" si="13"/>
        <v>36029.626154818048</v>
      </c>
    </row>
    <row r="121" spans="1:7" x14ac:dyDescent="0.25">
      <c r="A121">
        <f t="shared" si="7"/>
        <v>107</v>
      </c>
      <c r="B121" s="67">
        <f t="shared" si="8"/>
        <v>45627</v>
      </c>
      <c r="C121" s="70">
        <f t="shared" si="9"/>
        <v>36.029626154818047</v>
      </c>
      <c r="D121" s="70">
        <f t="shared" si="10"/>
        <v>138.97037384518194</v>
      </c>
      <c r="E121" s="70" t="str">
        <f t="shared" si="11"/>
        <v/>
      </c>
      <c r="F121" s="70">
        <f t="shared" si="12"/>
        <v>175</v>
      </c>
      <c r="G121" s="70">
        <f t="shared" si="13"/>
        <v>35890.655780972869</v>
      </c>
    </row>
    <row r="122" spans="1:7" x14ac:dyDescent="0.25">
      <c r="A122">
        <f t="shared" si="7"/>
        <v>108</v>
      </c>
      <c r="B122" s="67">
        <f t="shared" si="8"/>
        <v>45658</v>
      </c>
      <c r="C122" s="70">
        <f t="shared" si="9"/>
        <v>35.890655780972871</v>
      </c>
      <c r="D122" s="70">
        <f t="shared" si="10"/>
        <v>139.10934421902712</v>
      </c>
      <c r="E122" s="70" t="str">
        <f t="shared" si="11"/>
        <v/>
      </c>
      <c r="F122" s="70">
        <f t="shared" si="12"/>
        <v>175</v>
      </c>
      <c r="G122" s="70">
        <f t="shared" si="13"/>
        <v>35751.546436753844</v>
      </c>
    </row>
    <row r="123" spans="1:7" x14ac:dyDescent="0.25">
      <c r="A123">
        <f t="shared" si="7"/>
        <v>109</v>
      </c>
      <c r="B123" s="67">
        <f t="shared" si="8"/>
        <v>45689</v>
      </c>
      <c r="C123" s="70">
        <f t="shared" si="9"/>
        <v>35.751546436753848</v>
      </c>
      <c r="D123" s="70">
        <f t="shared" si="10"/>
        <v>139.24845356324616</v>
      </c>
      <c r="E123" s="70" t="str">
        <f t="shared" si="11"/>
        <v/>
      </c>
      <c r="F123" s="70">
        <f t="shared" si="12"/>
        <v>175</v>
      </c>
      <c r="G123" s="70">
        <f t="shared" si="13"/>
        <v>35612.297983190598</v>
      </c>
    </row>
    <row r="124" spans="1:7" x14ac:dyDescent="0.25">
      <c r="A124">
        <f t="shared" si="7"/>
        <v>110</v>
      </c>
      <c r="B124" s="67">
        <f t="shared" si="8"/>
        <v>45717</v>
      </c>
      <c r="C124" s="70">
        <f t="shared" si="9"/>
        <v>35.612297983190601</v>
      </c>
      <c r="D124" s="70">
        <f t="shared" si="10"/>
        <v>139.38770201680938</v>
      </c>
      <c r="E124" s="70" t="str">
        <f t="shared" si="11"/>
        <v/>
      </c>
      <c r="F124" s="70">
        <f t="shared" si="12"/>
        <v>175</v>
      </c>
      <c r="G124" s="70">
        <f t="shared" si="13"/>
        <v>35472.91028117379</v>
      </c>
    </row>
    <row r="125" spans="1:7" x14ac:dyDescent="0.25">
      <c r="A125">
        <f t="shared" si="7"/>
        <v>111</v>
      </c>
      <c r="B125" s="67">
        <f t="shared" si="8"/>
        <v>45748</v>
      </c>
      <c r="C125" s="70">
        <f t="shared" si="9"/>
        <v>35.472910281173789</v>
      </c>
      <c r="D125" s="70">
        <f t="shared" si="10"/>
        <v>139.5270897188262</v>
      </c>
      <c r="E125" s="70" t="str">
        <f t="shared" si="11"/>
        <v/>
      </c>
      <c r="F125" s="70">
        <f t="shared" si="12"/>
        <v>175</v>
      </c>
      <c r="G125" s="70">
        <f t="shared" si="13"/>
        <v>35333.383191454966</v>
      </c>
    </row>
    <row r="126" spans="1:7" x14ac:dyDescent="0.25">
      <c r="A126">
        <f t="shared" si="7"/>
        <v>112</v>
      </c>
      <c r="B126" s="67">
        <f t="shared" si="8"/>
        <v>45778</v>
      </c>
      <c r="C126" s="70">
        <f t="shared" si="9"/>
        <v>35.333383191454963</v>
      </c>
      <c r="D126" s="70">
        <f t="shared" si="10"/>
        <v>139.66661680854503</v>
      </c>
      <c r="E126" s="70" t="str">
        <f t="shared" si="11"/>
        <v/>
      </c>
      <c r="F126" s="70">
        <f t="shared" si="12"/>
        <v>175</v>
      </c>
      <c r="G126" s="70">
        <f t="shared" si="13"/>
        <v>35193.716574646423</v>
      </c>
    </row>
    <row r="127" spans="1:7" x14ac:dyDescent="0.25">
      <c r="A127">
        <f t="shared" si="7"/>
        <v>113</v>
      </c>
      <c r="B127" s="67">
        <f t="shared" si="8"/>
        <v>45809</v>
      </c>
      <c r="C127" s="70">
        <f t="shared" si="9"/>
        <v>35.193716574646423</v>
      </c>
      <c r="D127" s="70">
        <f t="shared" si="10"/>
        <v>139.80628342535357</v>
      </c>
      <c r="E127" s="70" t="str">
        <f t="shared" si="11"/>
        <v/>
      </c>
      <c r="F127" s="70">
        <f t="shared" si="12"/>
        <v>175</v>
      </c>
      <c r="G127" s="70">
        <f t="shared" si="13"/>
        <v>35053.910291221073</v>
      </c>
    </row>
    <row r="128" spans="1:7" x14ac:dyDescent="0.25">
      <c r="A128">
        <f t="shared" si="7"/>
        <v>114</v>
      </c>
      <c r="B128" s="67">
        <f t="shared" si="8"/>
        <v>45839</v>
      </c>
      <c r="C128" s="70">
        <f t="shared" si="9"/>
        <v>35.053910291221072</v>
      </c>
      <c r="D128" s="70">
        <f t="shared" si="10"/>
        <v>139.94608970877891</v>
      </c>
      <c r="E128" s="70" t="str">
        <f t="shared" si="11"/>
        <v/>
      </c>
      <c r="F128" s="70">
        <f t="shared" si="12"/>
        <v>175</v>
      </c>
      <c r="G128" s="70">
        <f t="shared" si="13"/>
        <v>34913.964201512295</v>
      </c>
    </row>
    <row r="129" spans="1:7" x14ac:dyDescent="0.25">
      <c r="A129">
        <f t="shared" si="7"/>
        <v>115</v>
      </c>
      <c r="B129" s="67">
        <f t="shared" si="8"/>
        <v>45870</v>
      </c>
      <c r="C129" s="70">
        <f t="shared" si="9"/>
        <v>34.913964201512293</v>
      </c>
      <c r="D129" s="70">
        <f t="shared" si="10"/>
        <v>140.0860357984877</v>
      </c>
      <c r="E129" s="70" t="str">
        <f t="shared" si="11"/>
        <v/>
      </c>
      <c r="F129" s="70">
        <f t="shared" si="12"/>
        <v>175</v>
      </c>
      <c r="G129" s="70">
        <f t="shared" si="13"/>
        <v>34773.87816571381</v>
      </c>
    </row>
    <row r="130" spans="1:7" x14ac:dyDescent="0.25">
      <c r="A130">
        <f t="shared" si="7"/>
        <v>116</v>
      </c>
      <c r="B130" s="67">
        <f t="shared" si="8"/>
        <v>45901</v>
      </c>
      <c r="C130" s="70">
        <f t="shared" si="9"/>
        <v>34.773878165713811</v>
      </c>
      <c r="D130" s="70">
        <f t="shared" si="10"/>
        <v>140.22612183428618</v>
      </c>
      <c r="E130" s="70" t="str">
        <f t="shared" si="11"/>
        <v/>
      </c>
      <c r="F130" s="70">
        <f t="shared" si="12"/>
        <v>175</v>
      </c>
      <c r="G130" s="70">
        <f t="shared" si="13"/>
        <v>34633.652043879527</v>
      </c>
    </row>
    <row r="131" spans="1:7" x14ac:dyDescent="0.25">
      <c r="A131">
        <f t="shared" si="7"/>
        <v>117</v>
      </c>
      <c r="B131" s="67">
        <f t="shared" si="8"/>
        <v>45931</v>
      </c>
      <c r="C131" s="70">
        <f t="shared" si="9"/>
        <v>34.633652043879529</v>
      </c>
      <c r="D131" s="70">
        <f t="shared" si="10"/>
        <v>140.36634795612048</v>
      </c>
      <c r="E131" s="70" t="str">
        <f t="shared" si="11"/>
        <v/>
      </c>
      <c r="F131" s="70">
        <f t="shared" si="12"/>
        <v>175</v>
      </c>
      <c r="G131" s="70">
        <f t="shared" si="13"/>
        <v>34493.285695923405</v>
      </c>
    </row>
    <row r="132" spans="1:7" x14ac:dyDescent="0.25">
      <c r="A132">
        <f t="shared" si="7"/>
        <v>118</v>
      </c>
      <c r="B132" s="67">
        <f t="shared" si="8"/>
        <v>45962</v>
      </c>
      <c r="C132" s="70">
        <f t="shared" si="9"/>
        <v>34.493285695923404</v>
      </c>
      <c r="D132" s="70">
        <f t="shared" si="10"/>
        <v>140.50671430407658</v>
      </c>
      <c r="E132" s="70" t="str">
        <f t="shared" si="11"/>
        <v/>
      </c>
      <c r="F132" s="70">
        <f t="shared" si="12"/>
        <v>175</v>
      </c>
      <c r="G132" s="70">
        <f t="shared" si="13"/>
        <v>34352.778981619325</v>
      </c>
    </row>
    <row r="133" spans="1:7" x14ac:dyDescent="0.25">
      <c r="A133">
        <f t="shared" si="7"/>
        <v>119</v>
      </c>
      <c r="B133" s="67">
        <f t="shared" si="8"/>
        <v>45992</v>
      </c>
      <c r="C133" s="70">
        <f t="shared" si="9"/>
        <v>34.352778981619331</v>
      </c>
      <c r="D133" s="70">
        <f t="shared" si="10"/>
        <v>140.64722101838066</v>
      </c>
      <c r="E133" s="70" t="str">
        <f t="shared" si="11"/>
        <v/>
      </c>
      <c r="F133" s="70">
        <f t="shared" si="12"/>
        <v>175</v>
      </c>
      <c r="G133" s="70">
        <f t="shared" si="13"/>
        <v>34212.131760600947</v>
      </c>
    </row>
    <row r="134" spans="1:7" x14ac:dyDescent="0.25">
      <c r="A134">
        <f t="shared" si="7"/>
        <v>120</v>
      </c>
      <c r="B134" s="67">
        <f t="shared" si="8"/>
        <v>46023</v>
      </c>
      <c r="C134" s="70">
        <f t="shared" si="9"/>
        <v>34.212131760600947</v>
      </c>
      <c r="D134" s="70">
        <f t="shared" si="10"/>
        <v>140.78786823939905</v>
      </c>
      <c r="E134" s="70" t="str">
        <f t="shared" si="11"/>
        <v/>
      </c>
      <c r="F134" s="70">
        <f t="shared" si="12"/>
        <v>175</v>
      </c>
      <c r="G134" s="70">
        <f t="shared" si="13"/>
        <v>34071.343892361547</v>
      </c>
    </row>
    <row r="135" spans="1:7" x14ac:dyDescent="0.25">
      <c r="A135" t="str">
        <f t="shared" si="7"/>
        <v/>
      </c>
      <c r="B135" s="67" t="str">
        <f t="shared" si="8"/>
        <v/>
      </c>
      <c r="C135" s="70" t="str">
        <f t="shared" si="9"/>
        <v/>
      </c>
      <c r="D135" s="70" t="str">
        <f t="shared" si="10"/>
        <v/>
      </c>
      <c r="E135" s="70" t="str">
        <f t="shared" si="11"/>
        <v/>
      </c>
      <c r="F135" s="70" t="str">
        <f t="shared" si="12"/>
        <v/>
      </c>
      <c r="G135" s="70" t="str">
        <f t="shared" si="13"/>
        <v/>
      </c>
    </row>
    <row r="136" spans="1:7" x14ac:dyDescent="0.25">
      <c r="A136" t="str">
        <f t="shared" si="7"/>
        <v/>
      </c>
      <c r="B136" s="67" t="str">
        <f t="shared" si="8"/>
        <v/>
      </c>
      <c r="C136" s="70" t="str">
        <f t="shared" si="9"/>
        <v/>
      </c>
      <c r="D136" s="70" t="str">
        <f t="shared" si="10"/>
        <v/>
      </c>
      <c r="E136" s="70" t="str">
        <f t="shared" si="11"/>
        <v/>
      </c>
      <c r="F136" s="70" t="str">
        <f t="shared" si="12"/>
        <v/>
      </c>
      <c r="G136" s="70" t="str">
        <f t="shared" si="13"/>
        <v/>
      </c>
    </row>
    <row r="137" spans="1:7" x14ac:dyDescent="0.25">
      <c r="A137" t="str">
        <f t="shared" si="7"/>
        <v/>
      </c>
      <c r="B137" s="67" t="str">
        <f t="shared" si="8"/>
        <v/>
      </c>
      <c r="C137" s="70" t="str">
        <f t="shared" si="9"/>
        <v/>
      </c>
      <c r="D137" s="70" t="str">
        <f t="shared" si="10"/>
        <v/>
      </c>
      <c r="E137" s="70" t="str">
        <f t="shared" si="11"/>
        <v/>
      </c>
      <c r="F137" s="70" t="str">
        <f t="shared" si="12"/>
        <v/>
      </c>
      <c r="G137" s="70" t="str">
        <f t="shared" si="13"/>
        <v/>
      </c>
    </row>
    <row r="138" spans="1:7" x14ac:dyDescent="0.25">
      <c r="A138" t="str">
        <f t="shared" si="7"/>
        <v/>
      </c>
      <c r="B138" s="67" t="str">
        <f t="shared" si="8"/>
        <v/>
      </c>
      <c r="C138" s="70" t="str">
        <f t="shared" si="9"/>
        <v/>
      </c>
      <c r="D138" s="70" t="str">
        <f t="shared" si="10"/>
        <v/>
      </c>
      <c r="E138" s="70" t="str">
        <f t="shared" si="11"/>
        <v/>
      </c>
      <c r="F138" s="70" t="str">
        <f t="shared" si="12"/>
        <v/>
      </c>
      <c r="G138" s="70" t="str">
        <f t="shared" si="13"/>
        <v/>
      </c>
    </row>
    <row r="139" spans="1:7" x14ac:dyDescent="0.25">
      <c r="A139" t="str">
        <f t="shared" si="7"/>
        <v/>
      </c>
      <c r="B139" s="67" t="str">
        <f t="shared" si="8"/>
        <v/>
      </c>
      <c r="C139" s="70" t="str">
        <f t="shared" si="9"/>
        <v/>
      </c>
      <c r="D139" s="70" t="str">
        <f t="shared" si="10"/>
        <v/>
      </c>
      <c r="E139" s="70" t="str">
        <f t="shared" si="11"/>
        <v/>
      </c>
      <c r="F139" s="70" t="str">
        <f t="shared" si="12"/>
        <v/>
      </c>
      <c r="G139" s="70" t="str">
        <f t="shared" si="13"/>
        <v/>
      </c>
    </row>
    <row r="140" spans="1:7" x14ac:dyDescent="0.25">
      <c r="A140" t="str">
        <f t="shared" si="7"/>
        <v/>
      </c>
      <c r="B140" s="67" t="str">
        <f t="shared" si="8"/>
        <v/>
      </c>
      <c r="C140" s="70" t="str">
        <f t="shared" si="9"/>
        <v/>
      </c>
      <c r="D140" s="70" t="str">
        <f t="shared" si="10"/>
        <v/>
      </c>
      <c r="E140" s="70" t="str">
        <f t="shared" si="11"/>
        <v/>
      </c>
      <c r="F140" s="70" t="str">
        <f t="shared" si="12"/>
        <v/>
      </c>
      <c r="G140" s="70" t="str">
        <f t="shared" si="13"/>
        <v/>
      </c>
    </row>
    <row r="141" spans="1:7" x14ac:dyDescent="0.25">
      <c r="A141" t="str">
        <f t="shared" si="7"/>
        <v/>
      </c>
      <c r="B141" s="67" t="str">
        <f t="shared" si="8"/>
        <v/>
      </c>
      <c r="C141" s="70" t="str">
        <f t="shared" si="9"/>
        <v/>
      </c>
      <c r="D141" s="70" t="str">
        <f t="shared" si="10"/>
        <v/>
      </c>
      <c r="E141" s="70" t="str">
        <f t="shared" si="11"/>
        <v/>
      </c>
      <c r="F141" s="70" t="str">
        <f t="shared" si="12"/>
        <v/>
      </c>
      <c r="G141" s="70" t="str">
        <f t="shared" si="13"/>
        <v/>
      </c>
    </row>
    <row r="142" spans="1:7" x14ac:dyDescent="0.25">
      <c r="A142" t="str">
        <f t="shared" si="7"/>
        <v/>
      </c>
      <c r="B142" s="67" t="str">
        <f t="shared" si="8"/>
        <v/>
      </c>
      <c r="C142" s="70" t="str">
        <f t="shared" si="9"/>
        <v/>
      </c>
      <c r="D142" s="70" t="str">
        <f t="shared" si="10"/>
        <v/>
      </c>
      <c r="E142" s="70" t="str">
        <f t="shared" si="11"/>
        <v/>
      </c>
      <c r="F142" s="70" t="str">
        <f t="shared" si="12"/>
        <v/>
      </c>
      <c r="G142" s="70" t="str">
        <f t="shared" si="13"/>
        <v/>
      </c>
    </row>
    <row r="143" spans="1:7" x14ac:dyDescent="0.25">
      <c r="A143" t="str">
        <f t="shared" si="7"/>
        <v/>
      </c>
      <c r="B143" s="67" t="str">
        <f t="shared" si="8"/>
        <v/>
      </c>
      <c r="C143" s="70" t="str">
        <f t="shared" si="9"/>
        <v/>
      </c>
      <c r="D143" s="70" t="str">
        <f t="shared" si="10"/>
        <v/>
      </c>
      <c r="E143" s="70" t="str">
        <f t="shared" si="11"/>
        <v/>
      </c>
      <c r="F143" s="70" t="str">
        <f t="shared" si="12"/>
        <v/>
      </c>
      <c r="G143" s="70" t="str">
        <f t="shared" si="13"/>
        <v/>
      </c>
    </row>
    <row r="144" spans="1:7" x14ac:dyDescent="0.25">
      <c r="A144" t="str">
        <f t="shared" ref="A144:A207" si="14">IF((A143="")+(A143=C$6*12),"",A143+1)</f>
        <v/>
      </c>
      <c r="B144" s="67" t="str">
        <f t="shared" ref="B144:B207" si="15">IF(A144="","",DATE(YEAR(B143),MONTH(B143)+1,1))</f>
        <v/>
      </c>
      <c r="C144" s="70" t="str">
        <f t="shared" ref="C144:C207" si="16">IF(A144="","",G143*C$4/12)</f>
        <v/>
      </c>
      <c r="D144" s="70" t="str">
        <f t="shared" ref="D144:D207" si="17">IF(A144="","",F144-C144)</f>
        <v/>
      </c>
      <c r="E144" s="70" t="str">
        <f t="shared" ref="E144:E207" si="18">IF(ISNA(VLOOKUP(B144,F$1:G$7,2,0)),"",VLOOKUP(B144,F$1:G$7,2,0))</f>
        <v/>
      </c>
      <c r="F144" s="70" t="str">
        <f t="shared" ref="F144:F207" si="19">IF(A144="","",C$9)</f>
        <v/>
      </c>
      <c r="G144" s="70" t="str">
        <f t="shared" ref="G144:G207" si="20">IF(B144="","",G143+C144-(SUM(E144,F144)))</f>
        <v/>
      </c>
    </row>
    <row r="145" spans="1:7" x14ac:dyDescent="0.25">
      <c r="A145" t="str">
        <f t="shared" si="14"/>
        <v/>
      </c>
      <c r="B145" s="67" t="str">
        <f t="shared" si="15"/>
        <v/>
      </c>
      <c r="C145" s="70" t="str">
        <f t="shared" si="16"/>
        <v/>
      </c>
      <c r="D145" s="70" t="str">
        <f t="shared" si="17"/>
        <v/>
      </c>
      <c r="E145" s="70" t="str">
        <f t="shared" si="18"/>
        <v/>
      </c>
      <c r="F145" s="70" t="str">
        <f t="shared" si="19"/>
        <v/>
      </c>
      <c r="G145" s="70" t="str">
        <f t="shared" si="20"/>
        <v/>
      </c>
    </row>
    <row r="146" spans="1:7" x14ac:dyDescent="0.25">
      <c r="A146" t="str">
        <f t="shared" si="14"/>
        <v/>
      </c>
      <c r="B146" s="67" t="str">
        <f t="shared" si="15"/>
        <v/>
      </c>
      <c r="C146" s="70" t="str">
        <f t="shared" si="16"/>
        <v/>
      </c>
      <c r="D146" s="70" t="str">
        <f t="shared" si="17"/>
        <v/>
      </c>
      <c r="E146" s="70" t="str">
        <f t="shared" si="18"/>
        <v/>
      </c>
      <c r="F146" s="70" t="str">
        <f t="shared" si="19"/>
        <v/>
      </c>
      <c r="G146" s="70" t="str">
        <f t="shared" si="20"/>
        <v/>
      </c>
    </row>
    <row r="147" spans="1:7" x14ac:dyDescent="0.25">
      <c r="A147" t="str">
        <f t="shared" si="14"/>
        <v/>
      </c>
      <c r="B147" s="67" t="str">
        <f t="shared" si="15"/>
        <v/>
      </c>
      <c r="C147" s="70" t="str">
        <f t="shared" si="16"/>
        <v/>
      </c>
      <c r="D147" s="70" t="str">
        <f t="shared" si="17"/>
        <v/>
      </c>
      <c r="E147" s="70" t="str">
        <f t="shared" si="18"/>
        <v/>
      </c>
      <c r="F147" s="70" t="str">
        <f t="shared" si="19"/>
        <v/>
      </c>
      <c r="G147" s="70" t="str">
        <f t="shared" si="20"/>
        <v/>
      </c>
    </row>
    <row r="148" spans="1:7" x14ac:dyDescent="0.25">
      <c r="A148" t="str">
        <f t="shared" si="14"/>
        <v/>
      </c>
      <c r="B148" s="67" t="str">
        <f t="shared" si="15"/>
        <v/>
      </c>
      <c r="C148" s="70" t="str">
        <f t="shared" si="16"/>
        <v/>
      </c>
      <c r="D148" s="70" t="str">
        <f t="shared" si="17"/>
        <v/>
      </c>
      <c r="E148" s="70" t="str">
        <f t="shared" si="18"/>
        <v/>
      </c>
      <c r="F148" s="70" t="str">
        <f t="shared" si="19"/>
        <v/>
      </c>
      <c r="G148" s="70" t="str">
        <f t="shared" si="20"/>
        <v/>
      </c>
    </row>
    <row r="149" spans="1:7" x14ac:dyDescent="0.25">
      <c r="A149" t="str">
        <f t="shared" si="14"/>
        <v/>
      </c>
      <c r="B149" s="67" t="str">
        <f t="shared" si="15"/>
        <v/>
      </c>
      <c r="C149" s="70" t="str">
        <f t="shared" si="16"/>
        <v/>
      </c>
      <c r="D149" s="70" t="str">
        <f t="shared" si="17"/>
        <v/>
      </c>
      <c r="E149" s="70" t="str">
        <f t="shared" si="18"/>
        <v/>
      </c>
      <c r="F149" s="70" t="str">
        <f t="shared" si="19"/>
        <v/>
      </c>
      <c r="G149" s="70" t="str">
        <f t="shared" si="20"/>
        <v/>
      </c>
    </row>
    <row r="150" spans="1:7" x14ac:dyDescent="0.25">
      <c r="A150" t="str">
        <f t="shared" si="14"/>
        <v/>
      </c>
      <c r="B150" s="67" t="str">
        <f t="shared" si="15"/>
        <v/>
      </c>
      <c r="C150" s="70" t="str">
        <f t="shared" si="16"/>
        <v/>
      </c>
      <c r="D150" s="70" t="str">
        <f t="shared" si="17"/>
        <v/>
      </c>
      <c r="E150" s="70" t="str">
        <f t="shared" si="18"/>
        <v/>
      </c>
      <c r="F150" s="70" t="str">
        <f t="shared" si="19"/>
        <v/>
      </c>
      <c r="G150" s="70" t="str">
        <f t="shared" si="20"/>
        <v/>
      </c>
    </row>
    <row r="151" spans="1:7" x14ac:dyDescent="0.25">
      <c r="A151" t="str">
        <f t="shared" si="14"/>
        <v/>
      </c>
      <c r="B151" s="67" t="str">
        <f t="shared" si="15"/>
        <v/>
      </c>
      <c r="C151" s="70" t="str">
        <f t="shared" si="16"/>
        <v/>
      </c>
      <c r="D151" s="70" t="str">
        <f t="shared" si="17"/>
        <v/>
      </c>
      <c r="E151" s="70" t="str">
        <f t="shared" si="18"/>
        <v/>
      </c>
      <c r="F151" s="70" t="str">
        <f t="shared" si="19"/>
        <v/>
      </c>
      <c r="G151" s="70" t="str">
        <f t="shared" si="20"/>
        <v/>
      </c>
    </row>
    <row r="152" spans="1:7" x14ac:dyDescent="0.25">
      <c r="A152" t="str">
        <f t="shared" si="14"/>
        <v/>
      </c>
      <c r="B152" s="67" t="str">
        <f t="shared" si="15"/>
        <v/>
      </c>
      <c r="C152" s="70" t="str">
        <f t="shared" si="16"/>
        <v/>
      </c>
      <c r="D152" s="70" t="str">
        <f t="shared" si="17"/>
        <v/>
      </c>
      <c r="E152" s="70" t="str">
        <f t="shared" si="18"/>
        <v/>
      </c>
      <c r="F152" s="70" t="str">
        <f t="shared" si="19"/>
        <v/>
      </c>
      <c r="G152" s="70" t="str">
        <f t="shared" si="20"/>
        <v/>
      </c>
    </row>
    <row r="153" spans="1:7" x14ac:dyDescent="0.25">
      <c r="A153" t="str">
        <f t="shared" si="14"/>
        <v/>
      </c>
      <c r="B153" s="67" t="str">
        <f t="shared" si="15"/>
        <v/>
      </c>
      <c r="C153" s="70" t="str">
        <f t="shared" si="16"/>
        <v/>
      </c>
      <c r="D153" s="70" t="str">
        <f t="shared" si="17"/>
        <v/>
      </c>
      <c r="E153" s="70" t="str">
        <f t="shared" si="18"/>
        <v/>
      </c>
      <c r="F153" s="70" t="str">
        <f t="shared" si="19"/>
        <v/>
      </c>
      <c r="G153" s="70" t="str">
        <f t="shared" si="20"/>
        <v/>
      </c>
    </row>
    <row r="154" spans="1:7" x14ac:dyDescent="0.25">
      <c r="A154" t="str">
        <f t="shared" si="14"/>
        <v/>
      </c>
      <c r="B154" s="67" t="str">
        <f t="shared" si="15"/>
        <v/>
      </c>
      <c r="C154" s="70" t="str">
        <f t="shared" si="16"/>
        <v/>
      </c>
      <c r="D154" s="70" t="str">
        <f t="shared" si="17"/>
        <v/>
      </c>
      <c r="E154" s="70" t="str">
        <f t="shared" si="18"/>
        <v/>
      </c>
      <c r="F154" s="70" t="str">
        <f t="shared" si="19"/>
        <v/>
      </c>
      <c r="G154" s="70" t="str">
        <f t="shared" si="20"/>
        <v/>
      </c>
    </row>
    <row r="155" spans="1:7" x14ac:dyDescent="0.25">
      <c r="A155" t="str">
        <f t="shared" si="14"/>
        <v/>
      </c>
      <c r="B155" s="67" t="str">
        <f t="shared" si="15"/>
        <v/>
      </c>
      <c r="C155" s="70" t="str">
        <f t="shared" si="16"/>
        <v/>
      </c>
      <c r="D155" s="70" t="str">
        <f t="shared" si="17"/>
        <v/>
      </c>
      <c r="E155" s="70" t="str">
        <f t="shared" si="18"/>
        <v/>
      </c>
      <c r="F155" s="70" t="str">
        <f t="shared" si="19"/>
        <v/>
      </c>
      <c r="G155" s="70" t="str">
        <f t="shared" si="20"/>
        <v/>
      </c>
    </row>
    <row r="156" spans="1:7" x14ac:dyDescent="0.25">
      <c r="A156" t="str">
        <f t="shared" si="14"/>
        <v/>
      </c>
      <c r="B156" s="67" t="str">
        <f t="shared" si="15"/>
        <v/>
      </c>
      <c r="C156" s="70" t="str">
        <f t="shared" si="16"/>
        <v/>
      </c>
      <c r="D156" s="70" t="str">
        <f t="shared" si="17"/>
        <v/>
      </c>
      <c r="E156" s="70" t="str">
        <f t="shared" si="18"/>
        <v/>
      </c>
      <c r="F156" s="70" t="str">
        <f t="shared" si="19"/>
        <v/>
      </c>
      <c r="G156" s="70" t="str">
        <f t="shared" si="20"/>
        <v/>
      </c>
    </row>
    <row r="157" spans="1:7" x14ac:dyDescent="0.25">
      <c r="A157" t="str">
        <f t="shared" si="14"/>
        <v/>
      </c>
      <c r="B157" s="67" t="str">
        <f t="shared" si="15"/>
        <v/>
      </c>
      <c r="C157" s="70" t="str">
        <f t="shared" si="16"/>
        <v/>
      </c>
      <c r="D157" s="70" t="str">
        <f t="shared" si="17"/>
        <v/>
      </c>
      <c r="E157" s="70" t="str">
        <f t="shared" si="18"/>
        <v/>
      </c>
      <c r="F157" s="70" t="str">
        <f t="shared" si="19"/>
        <v/>
      </c>
      <c r="G157" s="70" t="str">
        <f t="shared" si="20"/>
        <v/>
      </c>
    </row>
    <row r="158" spans="1:7" x14ac:dyDescent="0.25">
      <c r="A158" t="str">
        <f t="shared" si="14"/>
        <v/>
      </c>
      <c r="B158" s="67" t="str">
        <f t="shared" si="15"/>
        <v/>
      </c>
      <c r="C158" s="70" t="str">
        <f t="shared" si="16"/>
        <v/>
      </c>
      <c r="D158" s="70" t="str">
        <f t="shared" si="17"/>
        <v/>
      </c>
      <c r="E158" s="70" t="str">
        <f t="shared" si="18"/>
        <v/>
      </c>
      <c r="F158" s="70" t="str">
        <f t="shared" si="19"/>
        <v/>
      </c>
      <c r="G158" s="70" t="str">
        <f t="shared" si="20"/>
        <v/>
      </c>
    </row>
    <row r="159" spans="1:7" x14ac:dyDescent="0.25">
      <c r="A159" t="str">
        <f t="shared" si="14"/>
        <v/>
      </c>
      <c r="B159" s="67" t="str">
        <f t="shared" si="15"/>
        <v/>
      </c>
      <c r="C159" s="70" t="str">
        <f t="shared" si="16"/>
        <v/>
      </c>
      <c r="D159" s="70" t="str">
        <f t="shared" si="17"/>
        <v/>
      </c>
      <c r="E159" s="70" t="str">
        <f t="shared" si="18"/>
        <v/>
      </c>
      <c r="F159" s="70" t="str">
        <f t="shared" si="19"/>
        <v/>
      </c>
      <c r="G159" s="70" t="str">
        <f t="shared" si="20"/>
        <v/>
      </c>
    </row>
    <row r="160" spans="1:7" x14ac:dyDescent="0.25">
      <c r="A160" t="str">
        <f t="shared" si="14"/>
        <v/>
      </c>
      <c r="B160" s="67" t="str">
        <f t="shared" si="15"/>
        <v/>
      </c>
      <c r="C160" s="70" t="str">
        <f t="shared" si="16"/>
        <v/>
      </c>
      <c r="D160" s="70" t="str">
        <f t="shared" si="17"/>
        <v/>
      </c>
      <c r="E160" s="70" t="str">
        <f t="shared" si="18"/>
        <v/>
      </c>
      <c r="F160" s="70" t="str">
        <f t="shared" si="19"/>
        <v/>
      </c>
      <c r="G160" s="70" t="str">
        <f t="shared" si="20"/>
        <v/>
      </c>
    </row>
    <row r="161" spans="1:7" x14ac:dyDescent="0.25">
      <c r="A161" t="str">
        <f t="shared" si="14"/>
        <v/>
      </c>
      <c r="B161" s="67" t="str">
        <f t="shared" si="15"/>
        <v/>
      </c>
      <c r="C161" s="70" t="str">
        <f t="shared" si="16"/>
        <v/>
      </c>
      <c r="D161" s="70" t="str">
        <f t="shared" si="17"/>
        <v/>
      </c>
      <c r="E161" s="70" t="str">
        <f t="shared" si="18"/>
        <v/>
      </c>
      <c r="F161" s="70" t="str">
        <f t="shared" si="19"/>
        <v/>
      </c>
      <c r="G161" s="70" t="str">
        <f t="shared" si="20"/>
        <v/>
      </c>
    </row>
    <row r="162" spans="1:7" x14ac:dyDescent="0.25">
      <c r="A162" t="str">
        <f t="shared" si="14"/>
        <v/>
      </c>
      <c r="B162" s="67" t="str">
        <f t="shared" si="15"/>
        <v/>
      </c>
      <c r="C162" s="70" t="str">
        <f t="shared" si="16"/>
        <v/>
      </c>
      <c r="D162" s="70" t="str">
        <f t="shared" si="17"/>
        <v/>
      </c>
      <c r="E162" s="70" t="str">
        <f t="shared" si="18"/>
        <v/>
      </c>
      <c r="F162" s="70" t="str">
        <f t="shared" si="19"/>
        <v/>
      </c>
      <c r="G162" s="70" t="str">
        <f t="shared" si="20"/>
        <v/>
      </c>
    </row>
    <row r="163" spans="1:7" x14ac:dyDescent="0.25">
      <c r="A163" t="str">
        <f t="shared" si="14"/>
        <v/>
      </c>
      <c r="B163" s="67" t="str">
        <f t="shared" si="15"/>
        <v/>
      </c>
      <c r="C163" s="70" t="str">
        <f t="shared" si="16"/>
        <v/>
      </c>
      <c r="D163" s="70" t="str">
        <f t="shared" si="17"/>
        <v/>
      </c>
      <c r="E163" s="70" t="str">
        <f t="shared" si="18"/>
        <v/>
      </c>
      <c r="F163" s="70" t="str">
        <f t="shared" si="19"/>
        <v/>
      </c>
      <c r="G163" s="70" t="str">
        <f t="shared" si="20"/>
        <v/>
      </c>
    </row>
    <row r="164" spans="1:7" x14ac:dyDescent="0.25">
      <c r="A164" t="str">
        <f t="shared" si="14"/>
        <v/>
      </c>
      <c r="B164" s="67" t="str">
        <f t="shared" si="15"/>
        <v/>
      </c>
      <c r="C164" s="70" t="str">
        <f t="shared" si="16"/>
        <v/>
      </c>
      <c r="D164" s="70" t="str">
        <f t="shared" si="17"/>
        <v/>
      </c>
      <c r="E164" s="70" t="str">
        <f t="shared" si="18"/>
        <v/>
      </c>
      <c r="F164" s="70" t="str">
        <f t="shared" si="19"/>
        <v/>
      </c>
      <c r="G164" s="70" t="str">
        <f t="shared" si="20"/>
        <v/>
      </c>
    </row>
    <row r="165" spans="1:7" x14ac:dyDescent="0.25">
      <c r="A165" t="str">
        <f t="shared" si="14"/>
        <v/>
      </c>
      <c r="B165" s="67" t="str">
        <f t="shared" si="15"/>
        <v/>
      </c>
      <c r="C165" s="70" t="str">
        <f t="shared" si="16"/>
        <v/>
      </c>
      <c r="D165" s="70" t="str">
        <f t="shared" si="17"/>
        <v/>
      </c>
      <c r="E165" s="70" t="str">
        <f t="shared" si="18"/>
        <v/>
      </c>
      <c r="F165" s="70" t="str">
        <f t="shared" si="19"/>
        <v/>
      </c>
      <c r="G165" s="70" t="str">
        <f t="shared" si="20"/>
        <v/>
      </c>
    </row>
    <row r="166" spans="1:7" x14ac:dyDescent="0.25">
      <c r="A166" t="str">
        <f t="shared" si="14"/>
        <v/>
      </c>
      <c r="B166" s="67" t="str">
        <f t="shared" si="15"/>
        <v/>
      </c>
      <c r="C166" s="70" t="str">
        <f t="shared" si="16"/>
        <v/>
      </c>
      <c r="D166" s="70" t="str">
        <f t="shared" si="17"/>
        <v/>
      </c>
      <c r="E166" s="70" t="str">
        <f t="shared" si="18"/>
        <v/>
      </c>
      <c r="F166" s="70" t="str">
        <f t="shared" si="19"/>
        <v/>
      </c>
      <c r="G166" s="70" t="str">
        <f t="shared" si="20"/>
        <v/>
      </c>
    </row>
    <row r="167" spans="1:7" x14ac:dyDescent="0.25">
      <c r="A167" t="str">
        <f t="shared" si="14"/>
        <v/>
      </c>
      <c r="B167" s="67" t="str">
        <f t="shared" si="15"/>
        <v/>
      </c>
      <c r="C167" s="70" t="str">
        <f t="shared" si="16"/>
        <v/>
      </c>
      <c r="D167" s="70" t="str">
        <f t="shared" si="17"/>
        <v/>
      </c>
      <c r="E167" s="70" t="str">
        <f t="shared" si="18"/>
        <v/>
      </c>
      <c r="F167" s="70" t="str">
        <f t="shared" si="19"/>
        <v/>
      </c>
      <c r="G167" s="70" t="str">
        <f t="shared" si="20"/>
        <v/>
      </c>
    </row>
    <row r="168" spans="1:7" x14ac:dyDescent="0.25">
      <c r="A168" t="str">
        <f t="shared" si="14"/>
        <v/>
      </c>
      <c r="B168" s="67" t="str">
        <f t="shared" si="15"/>
        <v/>
      </c>
      <c r="C168" s="70" t="str">
        <f t="shared" si="16"/>
        <v/>
      </c>
      <c r="D168" s="70" t="str">
        <f t="shared" si="17"/>
        <v/>
      </c>
      <c r="E168" s="70" t="str">
        <f t="shared" si="18"/>
        <v/>
      </c>
      <c r="F168" s="70" t="str">
        <f t="shared" si="19"/>
        <v/>
      </c>
      <c r="G168" s="70" t="str">
        <f t="shared" si="20"/>
        <v/>
      </c>
    </row>
    <row r="169" spans="1:7" x14ac:dyDescent="0.25">
      <c r="A169" t="str">
        <f t="shared" si="14"/>
        <v/>
      </c>
      <c r="B169" s="67" t="str">
        <f t="shared" si="15"/>
        <v/>
      </c>
      <c r="C169" s="70" t="str">
        <f t="shared" si="16"/>
        <v/>
      </c>
      <c r="D169" s="70" t="str">
        <f t="shared" si="17"/>
        <v/>
      </c>
      <c r="E169" s="70" t="str">
        <f t="shared" si="18"/>
        <v/>
      </c>
      <c r="F169" s="70" t="str">
        <f t="shared" si="19"/>
        <v/>
      </c>
      <c r="G169" s="70" t="str">
        <f t="shared" si="20"/>
        <v/>
      </c>
    </row>
    <row r="170" spans="1:7" x14ac:dyDescent="0.25">
      <c r="A170" t="str">
        <f t="shared" si="14"/>
        <v/>
      </c>
      <c r="B170" s="67" t="str">
        <f t="shared" si="15"/>
        <v/>
      </c>
      <c r="C170" s="70" t="str">
        <f t="shared" si="16"/>
        <v/>
      </c>
      <c r="D170" s="70" t="str">
        <f t="shared" si="17"/>
        <v/>
      </c>
      <c r="E170" s="70" t="str">
        <f t="shared" si="18"/>
        <v/>
      </c>
      <c r="F170" s="70" t="str">
        <f t="shared" si="19"/>
        <v/>
      </c>
      <c r="G170" s="70" t="str">
        <f t="shared" si="20"/>
        <v/>
      </c>
    </row>
    <row r="171" spans="1:7" x14ac:dyDescent="0.25">
      <c r="A171" t="str">
        <f t="shared" si="14"/>
        <v/>
      </c>
      <c r="B171" s="67" t="str">
        <f t="shared" si="15"/>
        <v/>
      </c>
      <c r="C171" s="70" t="str">
        <f t="shared" si="16"/>
        <v/>
      </c>
      <c r="D171" s="70" t="str">
        <f t="shared" si="17"/>
        <v/>
      </c>
      <c r="E171" s="70" t="str">
        <f t="shared" si="18"/>
        <v/>
      </c>
      <c r="F171" s="70" t="str">
        <f t="shared" si="19"/>
        <v/>
      </c>
      <c r="G171" s="70" t="str">
        <f t="shared" si="20"/>
        <v/>
      </c>
    </row>
    <row r="172" spans="1:7" x14ac:dyDescent="0.25">
      <c r="A172" t="str">
        <f t="shared" si="14"/>
        <v/>
      </c>
      <c r="B172" s="67" t="str">
        <f t="shared" si="15"/>
        <v/>
      </c>
      <c r="C172" s="70" t="str">
        <f t="shared" si="16"/>
        <v/>
      </c>
      <c r="D172" s="70" t="str">
        <f t="shared" si="17"/>
        <v/>
      </c>
      <c r="E172" s="70" t="str">
        <f t="shared" si="18"/>
        <v/>
      </c>
      <c r="F172" s="70" t="str">
        <f t="shared" si="19"/>
        <v/>
      </c>
      <c r="G172" s="70" t="str">
        <f t="shared" si="20"/>
        <v/>
      </c>
    </row>
    <row r="173" spans="1:7" x14ac:dyDescent="0.25">
      <c r="A173" t="str">
        <f t="shared" si="14"/>
        <v/>
      </c>
      <c r="B173" s="67" t="str">
        <f t="shared" si="15"/>
        <v/>
      </c>
      <c r="C173" s="70" t="str">
        <f t="shared" si="16"/>
        <v/>
      </c>
      <c r="D173" s="70" t="str">
        <f t="shared" si="17"/>
        <v/>
      </c>
      <c r="E173" s="70" t="str">
        <f t="shared" si="18"/>
        <v/>
      </c>
      <c r="F173" s="70" t="str">
        <f t="shared" si="19"/>
        <v/>
      </c>
      <c r="G173" s="70" t="str">
        <f t="shared" si="20"/>
        <v/>
      </c>
    </row>
    <row r="174" spans="1:7" x14ac:dyDescent="0.25">
      <c r="A174" t="str">
        <f t="shared" si="14"/>
        <v/>
      </c>
      <c r="B174" s="67" t="str">
        <f t="shared" si="15"/>
        <v/>
      </c>
      <c r="C174" s="70" t="str">
        <f t="shared" si="16"/>
        <v/>
      </c>
      <c r="D174" s="70" t="str">
        <f t="shared" si="17"/>
        <v/>
      </c>
      <c r="E174" s="70" t="str">
        <f t="shared" si="18"/>
        <v/>
      </c>
      <c r="F174" s="70" t="str">
        <f t="shared" si="19"/>
        <v/>
      </c>
      <c r="G174" s="70" t="str">
        <f t="shared" si="20"/>
        <v/>
      </c>
    </row>
    <row r="175" spans="1:7" x14ac:dyDescent="0.25">
      <c r="A175" t="str">
        <f t="shared" si="14"/>
        <v/>
      </c>
      <c r="B175" s="67" t="str">
        <f t="shared" si="15"/>
        <v/>
      </c>
      <c r="C175" s="70" t="str">
        <f t="shared" si="16"/>
        <v/>
      </c>
      <c r="D175" s="70" t="str">
        <f t="shared" si="17"/>
        <v/>
      </c>
      <c r="E175" s="70" t="str">
        <f t="shared" si="18"/>
        <v/>
      </c>
      <c r="F175" s="70" t="str">
        <f t="shared" si="19"/>
        <v/>
      </c>
      <c r="G175" s="70" t="str">
        <f t="shared" si="20"/>
        <v/>
      </c>
    </row>
    <row r="176" spans="1:7" x14ac:dyDescent="0.25">
      <c r="A176" t="str">
        <f t="shared" si="14"/>
        <v/>
      </c>
      <c r="B176" s="67" t="str">
        <f t="shared" si="15"/>
        <v/>
      </c>
      <c r="C176" s="70" t="str">
        <f t="shared" si="16"/>
        <v/>
      </c>
      <c r="D176" s="70" t="str">
        <f t="shared" si="17"/>
        <v/>
      </c>
      <c r="E176" s="70" t="str">
        <f t="shared" si="18"/>
        <v/>
      </c>
      <c r="F176" s="70" t="str">
        <f t="shared" si="19"/>
        <v/>
      </c>
      <c r="G176" s="70" t="str">
        <f t="shared" si="20"/>
        <v/>
      </c>
    </row>
    <row r="177" spans="1:7" x14ac:dyDescent="0.25">
      <c r="A177" t="str">
        <f t="shared" si="14"/>
        <v/>
      </c>
      <c r="B177" s="67" t="str">
        <f t="shared" si="15"/>
        <v/>
      </c>
      <c r="C177" s="70" t="str">
        <f t="shared" si="16"/>
        <v/>
      </c>
      <c r="D177" s="70" t="str">
        <f t="shared" si="17"/>
        <v/>
      </c>
      <c r="E177" s="70" t="str">
        <f t="shared" si="18"/>
        <v/>
      </c>
      <c r="F177" s="70" t="str">
        <f t="shared" si="19"/>
        <v/>
      </c>
      <c r="G177" s="70" t="str">
        <f t="shared" si="20"/>
        <v/>
      </c>
    </row>
    <row r="178" spans="1:7" x14ac:dyDescent="0.25">
      <c r="A178" t="str">
        <f t="shared" si="14"/>
        <v/>
      </c>
      <c r="B178" s="67" t="str">
        <f t="shared" si="15"/>
        <v/>
      </c>
      <c r="C178" s="70" t="str">
        <f t="shared" si="16"/>
        <v/>
      </c>
      <c r="D178" s="70" t="str">
        <f t="shared" si="17"/>
        <v/>
      </c>
      <c r="E178" s="70" t="str">
        <f t="shared" si="18"/>
        <v/>
      </c>
      <c r="F178" s="70" t="str">
        <f t="shared" si="19"/>
        <v/>
      </c>
      <c r="G178" s="70" t="str">
        <f t="shared" si="20"/>
        <v/>
      </c>
    </row>
    <row r="179" spans="1:7" x14ac:dyDescent="0.25">
      <c r="A179" t="str">
        <f t="shared" si="14"/>
        <v/>
      </c>
      <c r="B179" s="67" t="str">
        <f t="shared" si="15"/>
        <v/>
      </c>
      <c r="C179" s="70" t="str">
        <f t="shared" si="16"/>
        <v/>
      </c>
      <c r="D179" s="70" t="str">
        <f t="shared" si="17"/>
        <v/>
      </c>
      <c r="E179" s="70" t="str">
        <f t="shared" si="18"/>
        <v/>
      </c>
      <c r="F179" s="70" t="str">
        <f t="shared" si="19"/>
        <v/>
      </c>
      <c r="G179" s="70" t="str">
        <f t="shared" si="20"/>
        <v/>
      </c>
    </row>
    <row r="180" spans="1:7" x14ac:dyDescent="0.25">
      <c r="A180" t="str">
        <f t="shared" si="14"/>
        <v/>
      </c>
      <c r="B180" s="67" t="str">
        <f t="shared" si="15"/>
        <v/>
      </c>
      <c r="C180" s="70" t="str">
        <f t="shared" si="16"/>
        <v/>
      </c>
      <c r="D180" s="70" t="str">
        <f t="shared" si="17"/>
        <v/>
      </c>
      <c r="E180" s="70" t="str">
        <f t="shared" si="18"/>
        <v/>
      </c>
      <c r="F180" s="70" t="str">
        <f t="shared" si="19"/>
        <v/>
      </c>
      <c r="G180" s="70" t="str">
        <f t="shared" si="20"/>
        <v/>
      </c>
    </row>
    <row r="181" spans="1:7" x14ac:dyDescent="0.25">
      <c r="A181" t="str">
        <f t="shared" si="14"/>
        <v/>
      </c>
      <c r="B181" s="67" t="str">
        <f t="shared" si="15"/>
        <v/>
      </c>
      <c r="C181" s="70" t="str">
        <f t="shared" si="16"/>
        <v/>
      </c>
      <c r="D181" s="70" t="str">
        <f t="shared" si="17"/>
        <v/>
      </c>
      <c r="E181" s="70" t="str">
        <f t="shared" si="18"/>
        <v/>
      </c>
      <c r="F181" s="70" t="str">
        <f t="shared" si="19"/>
        <v/>
      </c>
      <c r="G181" s="70" t="str">
        <f t="shared" si="20"/>
        <v/>
      </c>
    </row>
    <row r="182" spans="1:7" x14ac:dyDescent="0.25">
      <c r="A182" t="str">
        <f t="shared" si="14"/>
        <v/>
      </c>
      <c r="B182" s="67" t="str">
        <f t="shared" si="15"/>
        <v/>
      </c>
      <c r="C182" s="70" t="str">
        <f t="shared" si="16"/>
        <v/>
      </c>
      <c r="D182" s="70" t="str">
        <f t="shared" si="17"/>
        <v/>
      </c>
      <c r="E182" s="70" t="str">
        <f t="shared" si="18"/>
        <v/>
      </c>
      <c r="F182" s="70" t="str">
        <f t="shared" si="19"/>
        <v/>
      </c>
      <c r="G182" s="70" t="str">
        <f t="shared" si="20"/>
        <v/>
      </c>
    </row>
    <row r="183" spans="1:7" x14ac:dyDescent="0.25">
      <c r="A183" t="str">
        <f t="shared" si="14"/>
        <v/>
      </c>
      <c r="B183" s="67" t="str">
        <f t="shared" si="15"/>
        <v/>
      </c>
      <c r="C183" s="70" t="str">
        <f t="shared" si="16"/>
        <v/>
      </c>
      <c r="D183" s="70" t="str">
        <f t="shared" si="17"/>
        <v/>
      </c>
      <c r="E183" s="70" t="str">
        <f t="shared" si="18"/>
        <v/>
      </c>
      <c r="F183" s="70" t="str">
        <f t="shared" si="19"/>
        <v/>
      </c>
      <c r="G183" s="70" t="str">
        <f t="shared" si="20"/>
        <v/>
      </c>
    </row>
    <row r="184" spans="1:7" x14ac:dyDescent="0.25">
      <c r="A184" t="str">
        <f t="shared" si="14"/>
        <v/>
      </c>
      <c r="B184" s="67" t="str">
        <f t="shared" si="15"/>
        <v/>
      </c>
      <c r="C184" s="70" t="str">
        <f t="shared" si="16"/>
        <v/>
      </c>
      <c r="D184" s="70" t="str">
        <f t="shared" si="17"/>
        <v/>
      </c>
      <c r="E184" s="70" t="str">
        <f t="shared" si="18"/>
        <v/>
      </c>
      <c r="F184" s="70" t="str">
        <f t="shared" si="19"/>
        <v/>
      </c>
      <c r="G184" s="70" t="str">
        <f t="shared" si="20"/>
        <v/>
      </c>
    </row>
    <row r="185" spans="1:7" x14ac:dyDescent="0.25">
      <c r="A185" t="str">
        <f t="shared" si="14"/>
        <v/>
      </c>
      <c r="B185" s="67" t="str">
        <f t="shared" si="15"/>
        <v/>
      </c>
      <c r="C185" s="70" t="str">
        <f t="shared" si="16"/>
        <v/>
      </c>
      <c r="D185" s="70" t="str">
        <f t="shared" si="17"/>
        <v/>
      </c>
      <c r="E185" s="70" t="str">
        <f t="shared" si="18"/>
        <v/>
      </c>
      <c r="F185" s="70" t="str">
        <f t="shared" si="19"/>
        <v/>
      </c>
      <c r="G185" s="70" t="str">
        <f t="shared" si="20"/>
        <v/>
      </c>
    </row>
    <row r="186" spans="1:7" x14ac:dyDescent="0.25">
      <c r="A186" t="str">
        <f t="shared" si="14"/>
        <v/>
      </c>
      <c r="B186" s="67" t="str">
        <f t="shared" si="15"/>
        <v/>
      </c>
      <c r="C186" s="70" t="str">
        <f t="shared" si="16"/>
        <v/>
      </c>
      <c r="D186" s="70" t="str">
        <f t="shared" si="17"/>
        <v/>
      </c>
      <c r="E186" s="70" t="str">
        <f t="shared" si="18"/>
        <v/>
      </c>
      <c r="F186" s="70" t="str">
        <f t="shared" si="19"/>
        <v/>
      </c>
      <c r="G186" s="70" t="str">
        <f t="shared" si="20"/>
        <v/>
      </c>
    </row>
    <row r="187" spans="1:7" x14ac:dyDescent="0.25">
      <c r="A187" t="str">
        <f t="shared" si="14"/>
        <v/>
      </c>
      <c r="B187" s="67" t="str">
        <f t="shared" si="15"/>
        <v/>
      </c>
      <c r="C187" s="70" t="str">
        <f t="shared" si="16"/>
        <v/>
      </c>
      <c r="D187" s="70" t="str">
        <f t="shared" si="17"/>
        <v/>
      </c>
      <c r="E187" s="70" t="str">
        <f t="shared" si="18"/>
        <v/>
      </c>
      <c r="F187" s="70" t="str">
        <f t="shared" si="19"/>
        <v/>
      </c>
      <c r="G187" s="70" t="str">
        <f t="shared" si="20"/>
        <v/>
      </c>
    </row>
    <row r="188" spans="1:7" x14ac:dyDescent="0.25">
      <c r="A188" t="str">
        <f t="shared" si="14"/>
        <v/>
      </c>
      <c r="B188" s="67" t="str">
        <f t="shared" si="15"/>
        <v/>
      </c>
      <c r="C188" s="70" t="str">
        <f t="shared" si="16"/>
        <v/>
      </c>
      <c r="D188" s="70" t="str">
        <f t="shared" si="17"/>
        <v/>
      </c>
      <c r="E188" s="70" t="str">
        <f t="shared" si="18"/>
        <v/>
      </c>
      <c r="F188" s="70" t="str">
        <f t="shared" si="19"/>
        <v/>
      </c>
      <c r="G188" s="70" t="str">
        <f t="shared" si="20"/>
        <v/>
      </c>
    </row>
    <row r="189" spans="1:7" x14ac:dyDescent="0.25">
      <c r="A189" t="str">
        <f t="shared" si="14"/>
        <v/>
      </c>
      <c r="B189" s="67" t="str">
        <f t="shared" si="15"/>
        <v/>
      </c>
      <c r="C189" s="70" t="str">
        <f t="shared" si="16"/>
        <v/>
      </c>
      <c r="D189" s="70" t="str">
        <f t="shared" si="17"/>
        <v/>
      </c>
      <c r="E189" s="70" t="str">
        <f t="shared" si="18"/>
        <v/>
      </c>
      <c r="F189" s="70" t="str">
        <f t="shared" si="19"/>
        <v/>
      </c>
      <c r="G189" s="70" t="str">
        <f t="shared" si="20"/>
        <v/>
      </c>
    </row>
    <row r="190" spans="1:7" x14ac:dyDescent="0.25">
      <c r="A190" t="str">
        <f t="shared" si="14"/>
        <v/>
      </c>
      <c r="B190" s="67" t="str">
        <f t="shared" si="15"/>
        <v/>
      </c>
      <c r="C190" s="70" t="str">
        <f t="shared" si="16"/>
        <v/>
      </c>
      <c r="D190" s="70" t="str">
        <f t="shared" si="17"/>
        <v/>
      </c>
      <c r="E190" s="70" t="str">
        <f t="shared" si="18"/>
        <v/>
      </c>
      <c r="F190" s="70" t="str">
        <f t="shared" si="19"/>
        <v/>
      </c>
      <c r="G190" s="70" t="str">
        <f t="shared" si="20"/>
        <v/>
      </c>
    </row>
    <row r="191" spans="1:7" x14ac:dyDescent="0.25">
      <c r="A191" t="str">
        <f t="shared" si="14"/>
        <v/>
      </c>
      <c r="B191" s="67" t="str">
        <f t="shared" si="15"/>
        <v/>
      </c>
      <c r="C191" s="70" t="str">
        <f t="shared" si="16"/>
        <v/>
      </c>
      <c r="D191" s="70" t="str">
        <f t="shared" si="17"/>
        <v/>
      </c>
      <c r="E191" s="70" t="str">
        <f t="shared" si="18"/>
        <v/>
      </c>
      <c r="F191" s="70" t="str">
        <f t="shared" si="19"/>
        <v/>
      </c>
      <c r="G191" s="70" t="str">
        <f t="shared" si="20"/>
        <v/>
      </c>
    </row>
    <row r="192" spans="1:7" x14ac:dyDescent="0.25">
      <c r="A192" t="str">
        <f t="shared" si="14"/>
        <v/>
      </c>
      <c r="B192" s="67" t="str">
        <f t="shared" si="15"/>
        <v/>
      </c>
      <c r="C192" s="70" t="str">
        <f t="shared" si="16"/>
        <v/>
      </c>
      <c r="D192" s="70" t="str">
        <f t="shared" si="17"/>
        <v/>
      </c>
      <c r="E192" s="70" t="str">
        <f t="shared" si="18"/>
        <v/>
      </c>
      <c r="F192" s="70" t="str">
        <f t="shared" si="19"/>
        <v/>
      </c>
      <c r="G192" s="70" t="str">
        <f t="shared" si="20"/>
        <v/>
      </c>
    </row>
    <row r="193" spans="1:7" x14ac:dyDescent="0.25">
      <c r="A193" t="str">
        <f t="shared" si="14"/>
        <v/>
      </c>
      <c r="B193" s="67" t="str">
        <f t="shared" si="15"/>
        <v/>
      </c>
      <c r="C193" s="70" t="str">
        <f t="shared" si="16"/>
        <v/>
      </c>
      <c r="D193" s="70" t="str">
        <f t="shared" si="17"/>
        <v/>
      </c>
      <c r="E193" s="70" t="str">
        <f t="shared" si="18"/>
        <v/>
      </c>
      <c r="F193" s="70" t="str">
        <f t="shared" si="19"/>
        <v/>
      </c>
      <c r="G193" s="70" t="str">
        <f t="shared" si="20"/>
        <v/>
      </c>
    </row>
    <row r="194" spans="1:7" x14ac:dyDescent="0.25">
      <c r="A194" t="str">
        <f t="shared" si="14"/>
        <v/>
      </c>
      <c r="B194" s="67" t="str">
        <f t="shared" si="15"/>
        <v/>
      </c>
      <c r="C194" s="70" t="str">
        <f t="shared" si="16"/>
        <v/>
      </c>
      <c r="D194" s="70" t="str">
        <f t="shared" si="17"/>
        <v/>
      </c>
      <c r="E194" s="70" t="str">
        <f t="shared" si="18"/>
        <v/>
      </c>
      <c r="F194" s="70" t="str">
        <f t="shared" si="19"/>
        <v/>
      </c>
      <c r="G194" s="70" t="str">
        <f t="shared" si="20"/>
        <v/>
      </c>
    </row>
    <row r="195" spans="1:7" x14ac:dyDescent="0.25">
      <c r="A195" t="str">
        <f t="shared" si="14"/>
        <v/>
      </c>
      <c r="B195" s="67" t="str">
        <f t="shared" si="15"/>
        <v/>
      </c>
      <c r="C195" s="70" t="str">
        <f t="shared" si="16"/>
        <v/>
      </c>
      <c r="D195" s="70" t="str">
        <f t="shared" si="17"/>
        <v/>
      </c>
      <c r="E195" s="70" t="str">
        <f t="shared" si="18"/>
        <v/>
      </c>
      <c r="F195" s="70" t="str">
        <f t="shared" si="19"/>
        <v/>
      </c>
      <c r="G195" s="70" t="str">
        <f t="shared" si="20"/>
        <v/>
      </c>
    </row>
    <row r="196" spans="1:7" x14ac:dyDescent="0.25">
      <c r="A196" t="str">
        <f t="shared" si="14"/>
        <v/>
      </c>
      <c r="B196" s="67" t="str">
        <f t="shared" si="15"/>
        <v/>
      </c>
      <c r="C196" s="70" t="str">
        <f t="shared" si="16"/>
        <v/>
      </c>
      <c r="D196" s="70" t="str">
        <f t="shared" si="17"/>
        <v/>
      </c>
      <c r="E196" s="70" t="str">
        <f t="shared" si="18"/>
        <v/>
      </c>
      <c r="F196" s="70" t="str">
        <f t="shared" si="19"/>
        <v/>
      </c>
      <c r="G196" s="70" t="str">
        <f t="shared" si="20"/>
        <v/>
      </c>
    </row>
    <row r="197" spans="1:7" x14ac:dyDescent="0.25">
      <c r="A197" t="str">
        <f t="shared" si="14"/>
        <v/>
      </c>
      <c r="B197" s="67" t="str">
        <f t="shared" si="15"/>
        <v/>
      </c>
      <c r="C197" s="70" t="str">
        <f t="shared" si="16"/>
        <v/>
      </c>
      <c r="D197" s="70" t="str">
        <f t="shared" si="17"/>
        <v/>
      </c>
      <c r="E197" s="70" t="str">
        <f t="shared" si="18"/>
        <v/>
      </c>
      <c r="F197" s="70" t="str">
        <f t="shared" si="19"/>
        <v/>
      </c>
      <c r="G197" s="70" t="str">
        <f t="shared" si="20"/>
        <v/>
      </c>
    </row>
    <row r="198" spans="1:7" x14ac:dyDescent="0.25">
      <c r="A198" t="str">
        <f t="shared" si="14"/>
        <v/>
      </c>
      <c r="B198" s="67" t="str">
        <f t="shared" si="15"/>
        <v/>
      </c>
      <c r="C198" s="70" t="str">
        <f t="shared" si="16"/>
        <v/>
      </c>
      <c r="D198" s="70" t="str">
        <f t="shared" si="17"/>
        <v/>
      </c>
      <c r="E198" s="70" t="str">
        <f t="shared" si="18"/>
        <v/>
      </c>
      <c r="F198" s="70" t="str">
        <f t="shared" si="19"/>
        <v/>
      </c>
      <c r="G198" s="70" t="str">
        <f t="shared" si="20"/>
        <v/>
      </c>
    </row>
    <row r="199" spans="1:7" x14ac:dyDescent="0.25">
      <c r="A199" t="str">
        <f t="shared" si="14"/>
        <v/>
      </c>
      <c r="B199" s="67" t="str">
        <f t="shared" si="15"/>
        <v/>
      </c>
      <c r="C199" s="70" t="str">
        <f t="shared" si="16"/>
        <v/>
      </c>
      <c r="D199" s="70" t="str">
        <f t="shared" si="17"/>
        <v/>
      </c>
      <c r="E199" s="70" t="str">
        <f t="shared" si="18"/>
        <v/>
      </c>
      <c r="F199" s="70" t="str">
        <f t="shared" si="19"/>
        <v/>
      </c>
      <c r="G199" s="70" t="str">
        <f t="shared" si="20"/>
        <v/>
      </c>
    </row>
    <row r="200" spans="1:7" x14ac:dyDescent="0.25">
      <c r="A200" t="str">
        <f t="shared" si="14"/>
        <v/>
      </c>
      <c r="B200" s="67" t="str">
        <f t="shared" si="15"/>
        <v/>
      </c>
      <c r="C200" s="70" t="str">
        <f t="shared" si="16"/>
        <v/>
      </c>
      <c r="D200" s="70" t="str">
        <f t="shared" si="17"/>
        <v/>
      </c>
      <c r="E200" s="70" t="str">
        <f t="shared" si="18"/>
        <v/>
      </c>
      <c r="F200" s="70" t="str">
        <f t="shared" si="19"/>
        <v/>
      </c>
      <c r="G200" s="70" t="str">
        <f t="shared" si="20"/>
        <v/>
      </c>
    </row>
    <row r="201" spans="1:7" x14ac:dyDescent="0.25">
      <c r="A201" t="str">
        <f t="shared" si="14"/>
        <v/>
      </c>
      <c r="B201" s="67" t="str">
        <f t="shared" si="15"/>
        <v/>
      </c>
      <c r="C201" s="70" t="str">
        <f t="shared" si="16"/>
        <v/>
      </c>
      <c r="D201" s="70" t="str">
        <f t="shared" si="17"/>
        <v/>
      </c>
      <c r="E201" s="70" t="str">
        <f t="shared" si="18"/>
        <v/>
      </c>
      <c r="F201" s="70" t="str">
        <f t="shared" si="19"/>
        <v/>
      </c>
      <c r="G201" s="70" t="str">
        <f t="shared" si="20"/>
        <v/>
      </c>
    </row>
    <row r="202" spans="1:7" x14ac:dyDescent="0.25">
      <c r="A202" t="str">
        <f t="shared" si="14"/>
        <v/>
      </c>
      <c r="B202" s="67" t="str">
        <f t="shared" si="15"/>
        <v/>
      </c>
      <c r="C202" s="70" t="str">
        <f t="shared" si="16"/>
        <v/>
      </c>
      <c r="D202" s="70" t="str">
        <f t="shared" si="17"/>
        <v/>
      </c>
      <c r="E202" s="70" t="str">
        <f t="shared" si="18"/>
        <v/>
      </c>
      <c r="F202" s="70" t="str">
        <f t="shared" si="19"/>
        <v/>
      </c>
      <c r="G202" s="70" t="str">
        <f t="shared" si="20"/>
        <v/>
      </c>
    </row>
    <row r="203" spans="1:7" x14ac:dyDescent="0.25">
      <c r="A203" t="str">
        <f t="shared" si="14"/>
        <v/>
      </c>
      <c r="B203" s="67" t="str">
        <f t="shared" si="15"/>
        <v/>
      </c>
      <c r="C203" s="70" t="str">
        <f t="shared" si="16"/>
        <v/>
      </c>
      <c r="D203" s="70" t="str">
        <f t="shared" si="17"/>
        <v/>
      </c>
      <c r="E203" s="70" t="str">
        <f t="shared" si="18"/>
        <v/>
      </c>
      <c r="F203" s="70" t="str">
        <f t="shared" si="19"/>
        <v/>
      </c>
      <c r="G203" s="70" t="str">
        <f t="shared" si="20"/>
        <v/>
      </c>
    </row>
    <row r="204" spans="1:7" x14ac:dyDescent="0.25">
      <c r="A204" t="str">
        <f t="shared" si="14"/>
        <v/>
      </c>
      <c r="B204" s="67" t="str">
        <f t="shared" si="15"/>
        <v/>
      </c>
      <c r="C204" s="70" t="str">
        <f t="shared" si="16"/>
        <v/>
      </c>
      <c r="D204" s="70" t="str">
        <f t="shared" si="17"/>
        <v/>
      </c>
      <c r="E204" s="70" t="str">
        <f t="shared" si="18"/>
        <v/>
      </c>
      <c r="F204" s="70" t="str">
        <f t="shared" si="19"/>
        <v/>
      </c>
      <c r="G204" s="70" t="str">
        <f t="shared" si="20"/>
        <v/>
      </c>
    </row>
    <row r="205" spans="1:7" x14ac:dyDescent="0.25">
      <c r="A205" t="str">
        <f t="shared" si="14"/>
        <v/>
      </c>
      <c r="B205" s="67" t="str">
        <f t="shared" si="15"/>
        <v/>
      </c>
      <c r="C205" s="70" t="str">
        <f t="shared" si="16"/>
        <v/>
      </c>
      <c r="D205" s="70" t="str">
        <f t="shared" si="17"/>
        <v/>
      </c>
      <c r="E205" s="70" t="str">
        <f t="shared" si="18"/>
        <v/>
      </c>
      <c r="F205" s="70" t="str">
        <f t="shared" si="19"/>
        <v/>
      </c>
      <c r="G205" s="70" t="str">
        <f t="shared" si="20"/>
        <v/>
      </c>
    </row>
    <row r="206" spans="1:7" x14ac:dyDescent="0.25">
      <c r="A206" t="str">
        <f t="shared" si="14"/>
        <v/>
      </c>
      <c r="B206" s="67" t="str">
        <f t="shared" si="15"/>
        <v/>
      </c>
      <c r="C206" s="70" t="str">
        <f t="shared" si="16"/>
        <v/>
      </c>
      <c r="D206" s="70" t="str">
        <f t="shared" si="17"/>
        <v/>
      </c>
      <c r="E206" s="70" t="str">
        <f t="shared" si="18"/>
        <v/>
      </c>
      <c r="F206" s="70" t="str">
        <f t="shared" si="19"/>
        <v/>
      </c>
      <c r="G206" s="70" t="str">
        <f t="shared" si="20"/>
        <v/>
      </c>
    </row>
    <row r="207" spans="1:7" x14ac:dyDescent="0.25">
      <c r="A207" t="str">
        <f t="shared" si="14"/>
        <v/>
      </c>
      <c r="B207" s="67" t="str">
        <f t="shared" si="15"/>
        <v/>
      </c>
      <c r="C207" s="70" t="str">
        <f t="shared" si="16"/>
        <v/>
      </c>
      <c r="D207" s="70" t="str">
        <f t="shared" si="17"/>
        <v/>
      </c>
      <c r="E207" s="70" t="str">
        <f t="shared" si="18"/>
        <v/>
      </c>
      <c r="F207" s="70" t="str">
        <f t="shared" si="19"/>
        <v/>
      </c>
      <c r="G207" s="70" t="str">
        <f t="shared" si="20"/>
        <v/>
      </c>
    </row>
    <row r="208" spans="1:7" x14ac:dyDescent="0.25">
      <c r="A208" t="str">
        <f t="shared" ref="A208:A271" si="21">IF((A207="")+(A207=C$6*12),"",A207+1)</f>
        <v/>
      </c>
      <c r="B208" s="67" t="str">
        <f t="shared" ref="B208:B271" si="22">IF(A208="","",DATE(YEAR(B207),MONTH(B207)+1,1))</f>
        <v/>
      </c>
      <c r="C208" s="70" t="str">
        <f t="shared" ref="C208:C271" si="23">IF(A208="","",G207*C$4/12)</f>
        <v/>
      </c>
      <c r="D208" s="70" t="str">
        <f t="shared" ref="D208:D271" si="24">IF(A208="","",F208-C208)</f>
        <v/>
      </c>
      <c r="E208" s="70" t="str">
        <f t="shared" ref="E208:E271" si="25">IF(ISNA(VLOOKUP(B208,F$1:G$7,2,0)),"",VLOOKUP(B208,F$1:G$7,2,0))</f>
        <v/>
      </c>
      <c r="F208" s="70" t="str">
        <f t="shared" ref="F208:F271" si="26">IF(A208="","",C$9)</f>
        <v/>
      </c>
      <c r="G208" s="70" t="str">
        <f t="shared" ref="G208:G271" si="27">IF(B208="","",G207+C208-(SUM(E208,F208)))</f>
        <v/>
      </c>
    </row>
    <row r="209" spans="1:7" x14ac:dyDescent="0.25">
      <c r="A209" t="str">
        <f t="shared" si="21"/>
        <v/>
      </c>
      <c r="B209" s="67" t="str">
        <f t="shared" si="22"/>
        <v/>
      </c>
      <c r="C209" s="70" t="str">
        <f t="shared" si="23"/>
        <v/>
      </c>
      <c r="D209" s="70" t="str">
        <f t="shared" si="24"/>
        <v/>
      </c>
      <c r="E209" s="70" t="str">
        <f t="shared" si="25"/>
        <v/>
      </c>
      <c r="F209" s="70" t="str">
        <f t="shared" si="26"/>
        <v/>
      </c>
      <c r="G209" s="70" t="str">
        <f t="shared" si="27"/>
        <v/>
      </c>
    </row>
    <row r="210" spans="1:7" x14ac:dyDescent="0.25">
      <c r="A210" t="str">
        <f t="shared" si="21"/>
        <v/>
      </c>
      <c r="B210" s="67" t="str">
        <f t="shared" si="22"/>
        <v/>
      </c>
      <c r="C210" s="70" t="str">
        <f t="shared" si="23"/>
        <v/>
      </c>
      <c r="D210" s="70" t="str">
        <f t="shared" si="24"/>
        <v/>
      </c>
      <c r="E210" s="70" t="str">
        <f t="shared" si="25"/>
        <v/>
      </c>
      <c r="F210" s="70" t="str">
        <f t="shared" si="26"/>
        <v/>
      </c>
      <c r="G210" s="70" t="str">
        <f t="shared" si="27"/>
        <v/>
      </c>
    </row>
    <row r="211" spans="1:7" x14ac:dyDescent="0.25">
      <c r="A211" t="str">
        <f t="shared" si="21"/>
        <v/>
      </c>
      <c r="B211" s="67" t="str">
        <f t="shared" si="22"/>
        <v/>
      </c>
      <c r="C211" s="70" t="str">
        <f t="shared" si="23"/>
        <v/>
      </c>
      <c r="D211" s="70" t="str">
        <f t="shared" si="24"/>
        <v/>
      </c>
      <c r="E211" s="70" t="str">
        <f t="shared" si="25"/>
        <v/>
      </c>
      <c r="F211" s="70" t="str">
        <f t="shared" si="26"/>
        <v/>
      </c>
      <c r="G211" s="70" t="str">
        <f t="shared" si="27"/>
        <v/>
      </c>
    </row>
    <row r="212" spans="1:7" x14ac:dyDescent="0.25">
      <c r="A212" t="str">
        <f t="shared" si="21"/>
        <v/>
      </c>
      <c r="B212" s="67" t="str">
        <f t="shared" si="22"/>
        <v/>
      </c>
      <c r="C212" s="70" t="str">
        <f t="shared" si="23"/>
        <v/>
      </c>
      <c r="D212" s="70" t="str">
        <f t="shared" si="24"/>
        <v/>
      </c>
      <c r="E212" s="70" t="str">
        <f t="shared" si="25"/>
        <v/>
      </c>
      <c r="F212" s="70" t="str">
        <f t="shared" si="26"/>
        <v/>
      </c>
      <c r="G212" s="70" t="str">
        <f t="shared" si="27"/>
        <v/>
      </c>
    </row>
    <row r="213" spans="1:7" x14ac:dyDescent="0.25">
      <c r="A213" t="str">
        <f t="shared" si="21"/>
        <v/>
      </c>
      <c r="B213" s="67" t="str">
        <f t="shared" si="22"/>
        <v/>
      </c>
      <c r="C213" s="70" t="str">
        <f t="shared" si="23"/>
        <v/>
      </c>
      <c r="D213" s="70" t="str">
        <f t="shared" si="24"/>
        <v/>
      </c>
      <c r="E213" s="70" t="str">
        <f t="shared" si="25"/>
        <v/>
      </c>
      <c r="F213" s="70" t="str">
        <f t="shared" si="26"/>
        <v/>
      </c>
      <c r="G213" s="70" t="str">
        <f t="shared" si="27"/>
        <v/>
      </c>
    </row>
    <row r="214" spans="1:7" x14ac:dyDescent="0.25">
      <c r="A214" t="str">
        <f t="shared" si="21"/>
        <v/>
      </c>
      <c r="B214" s="67" t="str">
        <f t="shared" si="22"/>
        <v/>
      </c>
      <c r="C214" s="70" t="str">
        <f t="shared" si="23"/>
        <v/>
      </c>
      <c r="D214" s="70" t="str">
        <f t="shared" si="24"/>
        <v/>
      </c>
      <c r="E214" s="70" t="str">
        <f t="shared" si="25"/>
        <v/>
      </c>
      <c r="F214" s="70" t="str">
        <f t="shared" si="26"/>
        <v/>
      </c>
      <c r="G214" s="70" t="str">
        <f t="shared" si="27"/>
        <v/>
      </c>
    </row>
    <row r="215" spans="1:7" x14ac:dyDescent="0.25">
      <c r="A215" t="str">
        <f t="shared" si="21"/>
        <v/>
      </c>
      <c r="B215" s="67" t="str">
        <f t="shared" si="22"/>
        <v/>
      </c>
      <c r="C215" s="70" t="str">
        <f t="shared" si="23"/>
        <v/>
      </c>
      <c r="D215" s="70" t="str">
        <f t="shared" si="24"/>
        <v/>
      </c>
      <c r="E215" s="70" t="str">
        <f t="shared" si="25"/>
        <v/>
      </c>
      <c r="F215" s="70" t="str">
        <f t="shared" si="26"/>
        <v/>
      </c>
      <c r="G215" s="70" t="str">
        <f t="shared" si="27"/>
        <v/>
      </c>
    </row>
    <row r="216" spans="1:7" x14ac:dyDescent="0.25">
      <c r="A216" t="str">
        <f t="shared" si="21"/>
        <v/>
      </c>
      <c r="B216" s="67" t="str">
        <f t="shared" si="22"/>
        <v/>
      </c>
      <c r="C216" s="70" t="str">
        <f t="shared" si="23"/>
        <v/>
      </c>
      <c r="D216" s="70" t="str">
        <f t="shared" si="24"/>
        <v/>
      </c>
      <c r="E216" s="70" t="str">
        <f t="shared" si="25"/>
        <v/>
      </c>
      <c r="F216" s="70" t="str">
        <f t="shared" si="26"/>
        <v/>
      </c>
      <c r="G216" s="70" t="str">
        <f t="shared" si="27"/>
        <v/>
      </c>
    </row>
    <row r="217" spans="1:7" x14ac:dyDescent="0.25">
      <c r="A217" t="str">
        <f t="shared" si="21"/>
        <v/>
      </c>
      <c r="B217" s="67" t="str">
        <f t="shared" si="22"/>
        <v/>
      </c>
      <c r="C217" s="70" t="str">
        <f t="shared" si="23"/>
        <v/>
      </c>
      <c r="D217" s="70" t="str">
        <f t="shared" si="24"/>
        <v/>
      </c>
      <c r="E217" s="70" t="str">
        <f t="shared" si="25"/>
        <v/>
      </c>
      <c r="F217" s="70" t="str">
        <f t="shared" si="26"/>
        <v/>
      </c>
      <c r="G217" s="70" t="str">
        <f t="shared" si="27"/>
        <v/>
      </c>
    </row>
    <row r="218" spans="1:7" x14ac:dyDescent="0.25">
      <c r="A218" t="str">
        <f t="shared" si="21"/>
        <v/>
      </c>
      <c r="B218" s="67" t="str">
        <f t="shared" si="22"/>
        <v/>
      </c>
      <c r="C218" s="70" t="str">
        <f t="shared" si="23"/>
        <v/>
      </c>
      <c r="D218" s="70" t="str">
        <f t="shared" si="24"/>
        <v/>
      </c>
      <c r="E218" s="70" t="str">
        <f t="shared" si="25"/>
        <v/>
      </c>
      <c r="F218" s="70" t="str">
        <f t="shared" si="26"/>
        <v/>
      </c>
      <c r="G218" s="70" t="str">
        <f t="shared" si="27"/>
        <v/>
      </c>
    </row>
    <row r="219" spans="1:7" x14ac:dyDescent="0.25">
      <c r="A219" t="str">
        <f t="shared" si="21"/>
        <v/>
      </c>
      <c r="B219" s="67" t="str">
        <f t="shared" si="22"/>
        <v/>
      </c>
      <c r="C219" s="70" t="str">
        <f t="shared" si="23"/>
        <v/>
      </c>
      <c r="D219" s="70" t="str">
        <f t="shared" si="24"/>
        <v/>
      </c>
      <c r="E219" s="70" t="str">
        <f t="shared" si="25"/>
        <v/>
      </c>
      <c r="F219" s="70" t="str">
        <f t="shared" si="26"/>
        <v/>
      </c>
      <c r="G219" s="70" t="str">
        <f t="shared" si="27"/>
        <v/>
      </c>
    </row>
    <row r="220" spans="1:7" x14ac:dyDescent="0.25">
      <c r="A220" t="str">
        <f t="shared" si="21"/>
        <v/>
      </c>
      <c r="B220" s="67" t="str">
        <f t="shared" si="22"/>
        <v/>
      </c>
      <c r="C220" s="70" t="str">
        <f t="shared" si="23"/>
        <v/>
      </c>
      <c r="D220" s="70" t="str">
        <f t="shared" si="24"/>
        <v/>
      </c>
      <c r="E220" s="70" t="str">
        <f t="shared" si="25"/>
        <v/>
      </c>
      <c r="F220" s="70" t="str">
        <f t="shared" si="26"/>
        <v/>
      </c>
      <c r="G220" s="70" t="str">
        <f t="shared" si="27"/>
        <v/>
      </c>
    </row>
    <row r="221" spans="1:7" x14ac:dyDescent="0.25">
      <c r="A221" t="str">
        <f t="shared" si="21"/>
        <v/>
      </c>
      <c r="B221" s="67" t="str">
        <f t="shared" si="22"/>
        <v/>
      </c>
      <c r="C221" s="70" t="str">
        <f t="shared" si="23"/>
        <v/>
      </c>
      <c r="D221" s="70" t="str">
        <f t="shared" si="24"/>
        <v/>
      </c>
      <c r="E221" s="70" t="str">
        <f t="shared" si="25"/>
        <v/>
      </c>
      <c r="F221" s="70" t="str">
        <f t="shared" si="26"/>
        <v/>
      </c>
      <c r="G221" s="70" t="str">
        <f t="shared" si="27"/>
        <v/>
      </c>
    </row>
    <row r="222" spans="1:7" x14ac:dyDescent="0.25">
      <c r="A222" t="str">
        <f t="shared" si="21"/>
        <v/>
      </c>
      <c r="B222" s="67" t="str">
        <f t="shared" si="22"/>
        <v/>
      </c>
      <c r="C222" s="70" t="str">
        <f t="shared" si="23"/>
        <v/>
      </c>
      <c r="D222" s="70" t="str">
        <f t="shared" si="24"/>
        <v/>
      </c>
      <c r="E222" s="70" t="str">
        <f t="shared" si="25"/>
        <v/>
      </c>
      <c r="F222" s="70" t="str">
        <f t="shared" si="26"/>
        <v/>
      </c>
      <c r="G222" s="70" t="str">
        <f t="shared" si="27"/>
        <v/>
      </c>
    </row>
    <row r="223" spans="1:7" x14ac:dyDescent="0.25">
      <c r="A223" t="str">
        <f t="shared" si="21"/>
        <v/>
      </c>
      <c r="B223" s="67" t="str">
        <f t="shared" si="22"/>
        <v/>
      </c>
      <c r="C223" s="70" t="str">
        <f t="shared" si="23"/>
        <v/>
      </c>
      <c r="D223" s="70" t="str">
        <f t="shared" si="24"/>
        <v/>
      </c>
      <c r="E223" s="70" t="str">
        <f t="shared" si="25"/>
        <v/>
      </c>
      <c r="F223" s="70" t="str">
        <f t="shared" si="26"/>
        <v/>
      </c>
      <c r="G223" s="70" t="str">
        <f t="shared" si="27"/>
        <v/>
      </c>
    </row>
    <row r="224" spans="1:7" x14ac:dyDescent="0.25">
      <c r="A224" t="str">
        <f t="shared" si="21"/>
        <v/>
      </c>
      <c r="B224" s="67" t="str">
        <f t="shared" si="22"/>
        <v/>
      </c>
      <c r="C224" s="70" t="str">
        <f t="shared" si="23"/>
        <v/>
      </c>
      <c r="D224" s="70" t="str">
        <f t="shared" si="24"/>
        <v/>
      </c>
      <c r="E224" s="70" t="str">
        <f t="shared" si="25"/>
        <v/>
      </c>
      <c r="F224" s="70" t="str">
        <f t="shared" si="26"/>
        <v/>
      </c>
      <c r="G224" s="70" t="str">
        <f t="shared" si="27"/>
        <v/>
      </c>
    </row>
    <row r="225" spans="1:7" x14ac:dyDescent="0.25">
      <c r="A225" t="str">
        <f t="shared" si="21"/>
        <v/>
      </c>
      <c r="B225" s="67" t="str">
        <f t="shared" si="22"/>
        <v/>
      </c>
      <c r="C225" s="70" t="str">
        <f t="shared" si="23"/>
        <v/>
      </c>
      <c r="D225" s="70" t="str">
        <f t="shared" si="24"/>
        <v/>
      </c>
      <c r="E225" s="70" t="str">
        <f t="shared" si="25"/>
        <v/>
      </c>
      <c r="F225" s="70" t="str">
        <f t="shared" si="26"/>
        <v/>
      </c>
      <c r="G225" s="70" t="str">
        <f t="shared" si="27"/>
        <v/>
      </c>
    </row>
    <row r="226" spans="1:7" x14ac:dyDescent="0.25">
      <c r="A226" t="str">
        <f t="shared" si="21"/>
        <v/>
      </c>
      <c r="B226" s="67" t="str">
        <f t="shared" si="22"/>
        <v/>
      </c>
      <c r="C226" s="70" t="str">
        <f t="shared" si="23"/>
        <v/>
      </c>
      <c r="D226" s="70" t="str">
        <f t="shared" si="24"/>
        <v/>
      </c>
      <c r="E226" s="70" t="str">
        <f t="shared" si="25"/>
        <v/>
      </c>
      <c r="F226" s="70" t="str">
        <f t="shared" si="26"/>
        <v/>
      </c>
      <c r="G226" s="70" t="str">
        <f t="shared" si="27"/>
        <v/>
      </c>
    </row>
    <row r="227" spans="1:7" x14ac:dyDescent="0.25">
      <c r="A227" t="str">
        <f t="shared" si="21"/>
        <v/>
      </c>
      <c r="B227" s="67" t="str">
        <f t="shared" si="22"/>
        <v/>
      </c>
      <c r="C227" s="70" t="str">
        <f t="shared" si="23"/>
        <v/>
      </c>
      <c r="D227" s="70" t="str">
        <f t="shared" si="24"/>
        <v/>
      </c>
      <c r="E227" s="70" t="str">
        <f t="shared" si="25"/>
        <v/>
      </c>
      <c r="F227" s="70" t="str">
        <f t="shared" si="26"/>
        <v/>
      </c>
      <c r="G227" s="70" t="str">
        <f t="shared" si="27"/>
        <v/>
      </c>
    </row>
    <row r="228" spans="1:7" x14ac:dyDescent="0.25">
      <c r="A228" t="str">
        <f t="shared" si="21"/>
        <v/>
      </c>
      <c r="B228" s="67" t="str">
        <f t="shared" si="22"/>
        <v/>
      </c>
      <c r="C228" s="70" t="str">
        <f t="shared" si="23"/>
        <v/>
      </c>
      <c r="D228" s="70" t="str">
        <f t="shared" si="24"/>
        <v/>
      </c>
      <c r="E228" s="70" t="str">
        <f t="shared" si="25"/>
        <v/>
      </c>
      <c r="F228" s="70" t="str">
        <f t="shared" si="26"/>
        <v/>
      </c>
      <c r="G228" s="70" t="str">
        <f t="shared" si="27"/>
        <v/>
      </c>
    </row>
    <row r="229" spans="1:7" x14ac:dyDescent="0.25">
      <c r="A229" t="str">
        <f t="shared" si="21"/>
        <v/>
      </c>
      <c r="B229" s="67" t="str">
        <f t="shared" si="22"/>
        <v/>
      </c>
      <c r="C229" s="70" t="str">
        <f t="shared" si="23"/>
        <v/>
      </c>
      <c r="D229" s="70" t="str">
        <f t="shared" si="24"/>
        <v/>
      </c>
      <c r="E229" s="70" t="str">
        <f t="shared" si="25"/>
        <v/>
      </c>
      <c r="F229" s="70" t="str">
        <f t="shared" si="26"/>
        <v/>
      </c>
      <c r="G229" s="70" t="str">
        <f t="shared" si="27"/>
        <v/>
      </c>
    </row>
    <row r="230" spans="1:7" x14ac:dyDescent="0.25">
      <c r="A230" t="str">
        <f t="shared" si="21"/>
        <v/>
      </c>
      <c r="B230" s="67" t="str">
        <f t="shared" si="22"/>
        <v/>
      </c>
      <c r="C230" s="70" t="str">
        <f t="shared" si="23"/>
        <v/>
      </c>
      <c r="D230" s="70" t="str">
        <f t="shared" si="24"/>
        <v/>
      </c>
      <c r="E230" s="70" t="str">
        <f t="shared" si="25"/>
        <v/>
      </c>
      <c r="F230" s="70" t="str">
        <f t="shared" si="26"/>
        <v/>
      </c>
      <c r="G230" s="70" t="str">
        <f t="shared" si="27"/>
        <v/>
      </c>
    </row>
    <row r="231" spans="1:7" x14ac:dyDescent="0.25">
      <c r="A231" t="str">
        <f t="shared" si="21"/>
        <v/>
      </c>
      <c r="B231" s="67" t="str">
        <f t="shared" si="22"/>
        <v/>
      </c>
      <c r="C231" s="70" t="str">
        <f t="shared" si="23"/>
        <v/>
      </c>
      <c r="D231" s="70" t="str">
        <f t="shared" si="24"/>
        <v/>
      </c>
      <c r="E231" s="70" t="str">
        <f t="shared" si="25"/>
        <v/>
      </c>
      <c r="F231" s="70" t="str">
        <f t="shared" si="26"/>
        <v/>
      </c>
      <c r="G231" s="70" t="str">
        <f t="shared" si="27"/>
        <v/>
      </c>
    </row>
    <row r="232" spans="1:7" x14ac:dyDescent="0.25">
      <c r="A232" t="str">
        <f t="shared" si="21"/>
        <v/>
      </c>
      <c r="B232" s="67" t="str">
        <f t="shared" si="22"/>
        <v/>
      </c>
      <c r="C232" s="70" t="str">
        <f t="shared" si="23"/>
        <v/>
      </c>
      <c r="D232" s="70" t="str">
        <f t="shared" si="24"/>
        <v/>
      </c>
      <c r="E232" s="70" t="str">
        <f t="shared" si="25"/>
        <v/>
      </c>
      <c r="F232" s="70" t="str">
        <f t="shared" si="26"/>
        <v/>
      </c>
      <c r="G232" s="70" t="str">
        <f t="shared" si="27"/>
        <v/>
      </c>
    </row>
    <row r="233" spans="1:7" x14ac:dyDescent="0.25">
      <c r="A233" t="str">
        <f t="shared" si="21"/>
        <v/>
      </c>
      <c r="B233" s="67" t="str">
        <f t="shared" si="22"/>
        <v/>
      </c>
      <c r="C233" s="70" t="str">
        <f t="shared" si="23"/>
        <v/>
      </c>
      <c r="D233" s="70" t="str">
        <f t="shared" si="24"/>
        <v/>
      </c>
      <c r="E233" s="70" t="str">
        <f t="shared" si="25"/>
        <v/>
      </c>
      <c r="F233" s="70" t="str">
        <f t="shared" si="26"/>
        <v/>
      </c>
      <c r="G233" s="70" t="str">
        <f t="shared" si="27"/>
        <v/>
      </c>
    </row>
    <row r="234" spans="1:7" x14ac:dyDescent="0.25">
      <c r="A234" t="str">
        <f t="shared" si="21"/>
        <v/>
      </c>
      <c r="B234" s="67" t="str">
        <f t="shared" si="22"/>
        <v/>
      </c>
      <c r="C234" s="70" t="str">
        <f t="shared" si="23"/>
        <v/>
      </c>
      <c r="D234" s="70" t="str">
        <f t="shared" si="24"/>
        <v/>
      </c>
      <c r="E234" s="70" t="str">
        <f t="shared" si="25"/>
        <v/>
      </c>
      <c r="F234" s="70" t="str">
        <f t="shared" si="26"/>
        <v/>
      </c>
      <c r="G234" s="70" t="str">
        <f t="shared" si="27"/>
        <v/>
      </c>
    </row>
    <row r="235" spans="1:7" x14ac:dyDescent="0.25">
      <c r="A235" t="str">
        <f t="shared" si="21"/>
        <v/>
      </c>
      <c r="B235" s="67" t="str">
        <f t="shared" si="22"/>
        <v/>
      </c>
      <c r="C235" s="70" t="str">
        <f t="shared" si="23"/>
        <v/>
      </c>
      <c r="D235" s="70" t="str">
        <f t="shared" si="24"/>
        <v/>
      </c>
      <c r="E235" s="70" t="str">
        <f t="shared" si="25"/>
        <v/>
      </c>
      <c r="F235" s="70" t="str">
        <f t="shared" si="26"/>
        <v/>
      </c>
      <c r="G235" s="70" t="str">
        <f t="shared" si="27"/>
        <v/>
      </c>
    </row>
    <row r="236" spans="1:7" x14ac:dyDescent="0.25">
      <c r="A236" t="str">
        <f t="shared" si="21"/>
        <v/>
      </c>
      <c r="B236" s="67" t="str">
        <f t="shared" si="22"/>
        <v/>
      </c>
      <c r="C236" s="70" t="str">
        <f t="shared" si="23"/>
        <v/>
      </c>
      <c r="D236" s="70" t="str">
        <f t="shared" si="24"/>
        <v/>
      </c>
      <c r="E236" s="70" t="str">
        <f t="shared" si="25"/>
        <v/>
      </c>
      <c r="F236" s="70" t="str">
        <f t="shared" si="26"/>
        <v/>
      </c>
      <c r="G236" s="70" t="str">
        <f t="shared" si="27"/>
        <v/>
      </c>
    </row>
    <row r="237" spans="1:7" x14ac:dyDescent="0.25">
      <c r="A237" t="str">
        <f t="shared" si="21"/>
        <v/>
      </c>
      <c r="B237" s="67" t="str">
        <f t="shared" si="22"/>
        <v/>
      </c>
      <c r="C237" s="70" t="str">
        <f t="shared" si="23"/>
        <v/>
      </c>
      <c r="D237" s="70" t="str">
        <f t="shared" si="24"/>
        <v/>
      </c>
      <c r="E237" s="70" t="str">
        <f t="shared" si="25"/>
        <v/>
      </c>
      <c r="F237" s="70" t="str">
        <f t="shared" si="26"/>
        <v/>
      </c>
      <c r="G237" s="70" t="str">
        <f t="shared" si="27"/>
        <v/>
      </c>
    </row>
    <row r="238" spans="1:7" x14ac:dyDescent="0.25">
      <c r="A238" t="str">
        <f t="shared" si="21"/>
        <v/>
      </c>
      <c r="B238" s="67" t="str">
        <f t="shared" si="22"/>
        <v/>
      </c>
      <c r="C238" s="70" t="str">
        <f t="shared" si="23"/>
        <v/>
      </c>
      <c r="D238" s="70" t="str">
        <f t="shared" si="24"/>
        <v/>
      </c>
      <c r="E238" s="70" t="str">
        <f t="shared" si="25"/>
        <v/>
      </c>
      <c r="F238" s="70" t="str">
        <f t="shared" si="26"/>
        <v/>
      </c>
      <c r="G238" s="70" t="str">
        <f t="shared" si="27"/>
        <v/>
      </c>
    </row>
    <row r="239" spans="1:7" x14ac:dyDescent="0.25">
      <c r="A239" t="str">
        <f t="shared" si="21"/>
        <v/>
      </c>
      <c r="B239" s="67" t="str">
        <f t="shared" si="22"/>
        <v/>
      </c>
      <c r="C239" s="70" t="str">
        <f t="shared" si="23"/>
        <v/>
      </c>
      <c r="D239" s="70" t="str">
        <f t="shared" si="24"/>
        <v/>
      </c>
      <c r="E239" s="70" t="str">
        <f t="shared" si="25"/>
        <v/>
      </c>
      <c r="F239" s="70" t="str">
        <f t="shared" si="26"/>
        <v/>
      </c>
      <c r="G239" s="70" t="str">
        <f t="shared" si="27"/>
        <v/>
      </c>
    </row>
    <row r="240" spans="1:7" x14ac:dyDescent="0.25">
      <c r="A240" t="str">
        <f t="shared" si="21"/>
        <v/>
      </c>
      <c r="B240" s="67" t="str">
        <f t="shared" si="22"/>
        <v/>
      </c>
      <c r="C240" s="70" t="str">
        <f t="shared" si="23"/>
        <v/>
      </c>
      <c r="D240" s="70" t="str">
        <f t="shared" si="24"/>
        <v/>
      </c>
      <c r="E240" s="70" t="str">
        <f t="shared" si="25"/>
        <v/>
      </c>
      <c r="F240" s="70" t="str">
        <f t="shared" si="26"/>
        <v/>
      </c>
      <c r="G240" s="70" t="str">
        <f t="shared" si="27"/>
        <v/>
      </c>
    </row>
    <row r="241" spans="1:7" x14ac:dyDescent="0.25">
      <c r="A241" t="str">
        <f t="shared" si="21"/>
        <v/>
      </c>
      <c r="B241" s="67" t="str">
        <f t="shared" si="22"/>
        <v/>
      </c>
      <c r="C241" s="70" t="str">
        <f t="shared" si="23"/>
        <v/>
      </c>
      <c r="D241" s="70" t="str">
        <f t="shared" si="24"/>
        <v/>
      </c>
      <c r="E241" s="70" t="str">
        <f t="shared" si="25"/>
        <v/>
      </c>
      <c r="F241" s="70" t="str">
        <f t="shared" si="26"/>
        <v/>
      </c>
      <c r="G241" s="70" t="str">
        <f t="shared" si="27"/>
        <v/>
      </c>
    </row>
    <row r="242" spans="1:7" x14ac:dyDescent="0.25">
      <c r="A242" t="str">
        <f t="shared" si="21"/>
        <v/>
      </c>
      <c r="B242" s="67" t="str">
        <f t="shared" si="22"/>
        <v/>
      </c>
      <c r="C242" s="70" t="str">
        <f t="shared" si="23"/>
        <v/>
      </c>
      <c r="D242" s="70" t="str">
        <f t="shared" si="24"/>
        <v/>
      </c>
      <c r="E242" s="70" t="str">
        <f t="shared" si="25"/>
        <v/>
      </c>
      <c r="F242" s="70" t="str">
        <f t="shared" si="26"/>
        <v/>
      </c>
      <c r="G242" s="70" t="str">
        <f t="shared" si="27"/>
        <v/>
      </c>
    </row>
    <row r="243" spans="1:7" x14ac:dyDescent="0.25">
      <c r="A243" t="str">
        <f t="shared" si="21"/>
        <v/>
      </c>
      <c r="B243" s="67" t="str">
        <f t="shared" si="22"/>
        <v/>
      </c>
      <c r="C243" s="70" t="str">
        <f t="shared" si="23"/>
        <v/>
      </c>
      <c r="D243" s="70" t="str">
        <f t="shared" si="24"/>
        <v/>
      </c>
      <c r="E243" s="70" t="str">
        <f t="shared" si="25"/>
        <v/>
      </c>
      <c r="F243" s="70" t="str">
        <f t="shared" si="26"/>
        <v/>
      </c>
      <c r="G243" s="70" t="str">
        <f t="shared" si="27"/>
        <v/>
      </c>
    </row>
    <row r="244" spans="1:7" x14ac:dyDescent="0.25">
      <c r="A244" t="str">
        <f t="shared" si="21"/>
        <v/>
      </c>
      <c r="B244" s="67" t="str">
        <f t="shared" si="22"/>
        <v/>
      </c>
      <c r="C244" s="70" t="str">
        <f t="shared" si="23"/>
        <v/>
      </c>
      <c r="D244" s="70" t="str">
        <f t="shared" si="24"/>
        <v/>
      </c>
      <c r="E244" s="70" t="str">
        <f t="shared" si="25"/>
        <v/>
      </c>
      <c r="F244" s="70" t="str">
        <f t="shared" si="26"/>
        <v/>
      </c>
      <c r="G244" s="70" t="str">
        <f t="shared" si="27"/>
        <v/>
      </c>
    </row>
    <row r="245" spans="1:7" x14ac:dyDescent="0.25">
      <c r="A245" t="str">
        <f t="shared" si="21"/>
        <v/>
      </c>
      <c r="B245" s="67" t="str">
        <f t="shared" si="22"/>
        <v/>
      </c>
      <c r="C245" s="70" t="str">
        <f t="shared" si="23"/>
        <v/>
      </c>
      <c r="D245" s="70" t="str">
        <f t="shared" si="24"/>
        <v/>
      </c>
      <c r="E245" s="70" t="str">
        <f t="shared" si="25"/>
        <v/>
      </c>
      <c r="F245" s="70" t="str">
        <f t="shared" si="26"/>
        <v/>
      </c>
      <c r="G245" s="70" t="str">
        <f t="shared" si="27"/>
        <v/>
      </c>
    </row>
    <row r="246" spans="1:7" x14ac:dyDescent="0.25">
      <c r="A246" t="str">
        <f t="shared" si="21"/>
        <v/>
      </c>
      <c r="B246" s="67" t="str">
        <f t="shared" si="22"/>
        <v/>
      </c>
      <c r="C246" s="70" t="str">
        <f t="shared" si="23"/>
        <v/>
      </c>
      <c r="D246" s="70" t="str">
        <f t="shared" si="24"/>
        <v/>
      </c>
      <c r="E246" s="70" t="str">
        <f t="shared" si="25"/>
        <v/>
      </c>
      <c r="F246" s="70" t="str">
        <f t="shared" si="26"/>
        <v/>
      </c>
      <c r="G246" s="70" t="str">
        <f t="shared" si="27"/>
        <v/>
      </c>
    </row>
    <row r="247" spans="1:7" x14ac:dyDescent="0.25">
      <c r="A247" t="str">
        <f t="shared" si="21"/>
        <v/>
      </c>
      <c r="B247" s="67" t="str">
        <f t="shared" si="22"/>
        <v/>
      </c>
      <c r="C247" s="70" t="str">
        <f t="shared" si="23"/>
        <v/>
      </c>
      <c r="D247" s="70" t="str">
        <f t="shared" si="24"/>
        <v/>
      </c>
      <c r="E247" s="70" t="str">
        <f t="shared" si="25"/>
        <v/>
      </c>
      <c r="F247" s="70" t="str">
        <f t="shared" si="26"/>
        <v/>
      </c>
      <c r="G247" s="70" t="str">
        <f t="shared" si="27"/>
        <v/>
      </c>
    </row>
    <row r="248" spans="1:7" x14ac:dyDescent="0.25">
      <c r="A248" t="str">
        <f t="shared" si="21"/>
        <v/>
      </c>
      <c r="B248" s="67" t="str">
        <f t="shared" si="22"/>
        <v/>
      </c>
      <c r="C248" s="70" t="str">
        <f t="shared" si="23"/>
        <v/>
      </c>
      <c r="D248" s="70" t="str">
        <f t="shared" si="24"/>
        <v/>
      </c>
      <c r="E248" s="70" t="str">
        <f t="shared" si="25"/>
        <v/>
      </c>
      <c r="F248" s="70" t="str">
        <f t="shared" si="26"/>
        <v/>
      </c>
      <c r="G248" s="70" t="str">
        <f t="shared" si="27"/>
        <v/>
      </c>
    </row>
    <row r="249" spans="1:7" x14ac:dyDescent="0.25">
      <c r="A249" t="str">
        <f t="shared" si="21"/>
        <v/>
      </c>
      <c r="B249" s="67" t="str">
        <f t="shared" si="22"/>
        <v/>
      </c>
      <c r="C249" s="70" t="str">
        <f t="shared" si="23"/>
        <v/>
      </c>
      <c r="D249" s="70" t="str">
        <f t="shared" si="24"/>
        <v/>
      </c>
      <c r="E249" s="70" t="str">
        <f t="shared" si="25"/>
        <v/>
      </c>
      <c r="F249" s="70" t="str">
        <f t="shared" si="26"/>
        <v/>
      </c>
      <c r="G249" s="70" t="str">
        <f t="shared" si="27"/>
        <v/>
      </c>
    </row>
    <row r="250" spans="1:7" x14ac:dyDescent="0.25">
      <c r="A250" t="str">
        <f t="shared" si="21"/>
        <v/>
      </c>
      <c r="B250" s="67" t="str">
        <f t="shared" si="22"/>
        <v/>
      </c>
      <c r="C250" s="70" t="str">
        <f t="shared" si="23"/>
        <v/>
      </c>
      <c r="D250" s="70" t="str">
        <f t="shared" si="24"/>
        <v/>
      </c>
      <c r="E250" s="70" t="str">
        <f t="shared" si="25"/>
        <v/>
      </c>
      <c r="F250" s="70" t="str">
        <f t="shared" si="26"/>
        <v/>
      </c>
      <c r="G250" s="70" t="str">
        <f t="shared" si="27"/>
        <v/>
      </c>
    </row>
    <row r="251" spans="1:7" x14ac:dyDescent="0.25">
      <c r="A251" t="str">
        <f t="shared" si="21"/>
        <v/>
      </c>
      <c r="B251" s="67" t="str">
        <f t="shared" si="22"/>
        <v/>
      </c>
      <c r="C251" s="70" t="str">
        <f t="shared" si="23"/>
        <v/>
      </c>
      <c r="D251" s="70" t="str">
        <f t="shared" si="24"/>
        <v/>
      </c>
      <c r="E251" s="70" t="str">
        <f t="shared" si="25"/>
        <v/>
      </c>
      <c r="F251" s="70" t="str">
        <f t="shared" si="26"/>
        <v/>
      </c>
      <c r="G251" s="70" t="str">
        <f t="shared" si="27"/>
        <v/>
      </c>
    </row>
    <row r="252" spans="1:7" x14ac:dyDescent="0.25">
      <c r="A252" t="str">
        <f t="shared" si="21"/>
        <v/>
      </c>
      <c r="B252" s="67" t="str">
        <f t="shared" si="22"/>
        <v/>
      </c>
      <c r="C252" s="70" t="str">
        <f t="shared" si="23"/>
        <v/>
      </c>
      <c r="D252" s="70" t="str">
        <f t="shared" si="24"/>
        <v/>
      </c>
      <c r="E252" s="70" t="str">
        <f t="shared" si="25"/>
        <v/>
      </c>
      <c r="F252" s="70" t="str">
        <f t="shared" si="26"/>
        <v/>
      </c>
      <c r="G252" s="70" t="str">
        <f t="shared" si="27"/>
        <v/>
      </c>
    </row>
    <row r="253" spans="1:7" x14ac:dyDescent="0.25">
      <c r="A253" t="str">
        <f t="shared" si="21"/>
        <v/>
      </c>
      <c r="B253" s="67" t="str">
        <f t="shared" si="22"/>
        <v/>
      </c>
      <c r="C253" s="70" t="str">
        <f t="shared" si="23"/>
        <v/>
      </c>
      <c r="D253" s="70" t="str">
        <f t="shared" si="24"/>
        <v/>
      </c>
      <c r="E253" s="70" t="str">
        <f t="shared" si="25"/>
        <v/>
      </c>
      <c r="F253" s="70" t="str">
        <f t="shared" si="26"/>
        <v/>
      </c>
      <c r="G253" s="70" t="str">
        <f t="shared" si="27"/>
        <v/>
      </c>
    </row>
    <row r="254" spans="1:7" x14ac:dyDescent="0.25">
      <c r="A254" t="str">
        <f t="shared" si="21"/>
        <v/>
      </c>
      <c r="B254" s="67" t="str">
        <f t="shared" si="22"/>
        <v/>
      </c>
      <c r="C254" s="70" t="str">
        <f t="shared" si="23"/>
        <v/>
      </c>
      <c r="D254" s="70" t="str">
        <f t="shared" si="24"/>
        <v/>
      </c>
      <c r="E254" s="70" t="str">
        <f t="shared" si="25"/>
        <v/>
      </c>
      <c r="F254" s="70" t="str">
        <f t="shared" si="26"/>
        <v/>
      </c>
      <c r="G254" s="70" t="str">
        <f t="shared" si="27"/>
        <v/>
      </c>
    </row>
    <row r="255" spans="1:7" x14ac:dyDescent="0.25">
      <c r="A255" t="str">
        <f t="shared" si="21"/>
        <v/>
      </c>
      <c r="B255" s="67" t="str">
        <f t="shared" si="22"/>
        <v/>
      </c>
      <c r="C255" s="70" t="str">
        <f t="shared" si="23"/>
        <v/>
      </c>
      <c r="D255" s="70" t="str">
        <f t="shared" si="24"/>
        <v/>
      </c>
      <c r="E255" s="70" t="str">
        <f t="shared" si="25"/>
        <v/>
      </c>
      <c r="F255" s="70" t="str">
        <f t="shared" si="26"/>
        <v/>
      </c>
      <c r="G255" s="70" t="str">
        <f t="shared" si="27"/>
        <v/>
      </c>
    </row>
    <row r="256" spans="1:7" x14ac:dyDescent="0.25">
      <c r="A256" t="str">
        <f t="shared" si="21"/>
        <v/>
      </c>
      <c r="B256" s="67" t="str">
        <f t="shared" si="22"/>
        <v/>
      </c>
      <c r="C256" s="70" t="str">
        <f t="shared" si="23"/>
        <v/>
      </c>
      <c r="D256" s="70" t="str">
        <f t="shared" si="24"/>
        <v/>
      </c>
      <c r="E256" s="70" t="str">
        <f t="shared" si="25"/>
        <v/>
      </c>
      <c r="F256" s="70" t="str">
        <f t="shared" si="26"/>
        <v/>
      </c>
      <c r="G256" s="70" t="str">
        <f t="shared" si="27"/>
        <v/>
      </c>
    </row>
    <row r="257" spans="1:7" x14ac:dyDescent="0.25">
      <c r="A257" t="str">
        <f t="shared" si="21"/>
        <v/>
      </c>
      <c r="B257" s="67" t="str">
        <f t="shared" si="22"/>
        <v/>
      </c>
      <c r="C257" s="70" t="str">
        <f t="shared" si="23"/>
        <v/>
      </c>
      <c r="D257" s="70" t="str">
        <f t="shared" si="24"/>
        <v/>
      </c>
      <c r="E257" s="70" t="str">
        <f t="shared" si="25"/>
        <v/>
      </c>
      <c r="F257" s="70" t="str">
        <f t="shared" si="26"/>
        <v/>
      </c>
      <c r="G257" s="70" t="str">
        <f t="shared" si="27"/>
        <v/>
      </c>
    </row>
    <row r="258" spans="1:7" x14ac:dyDescent="0.25">
      <c r="A258" t="str">
        <f t="shared" si="21"/>
        <v/>
      </c>
      <c r="B258" s="67" t="str">
        <f t="shared" si="22"/>
        <v/>
      </c>
      <c r="C258" s="70" t="str">
        <f t="shared" si="23"/>
        <v/>
      </c>
      <c r="D258" s="70" t="str">
        <f t="shared" si="24"/>
        <v/>
      </c>
      <c r="E258" s="70" t="str">
        <f t="shared" si="25"/>
        <v/>
      </c>
      <c r="F258" s="70" t="str">
        <f t="shared" si="26"/>
        <v/>
      </c>
      <c r="G258" s="70" t="str">
        <f t="shared" si="27"/>
        <v/>
      </c>
    </row>
    <row r="259" spans="1:7" x14ac:dyDescent="0.25">
      <c r="A259" t="str">
        <f t="shared" si="21"/>
        <v/>
      </c>
      <c r="B259" s="67" t="str">
        <f t="shared" si="22"/>
        <v/>
      </c>
      <c r="C259" s="70" t="str">
        <f t="shared" si="23"/>
        <v/>
      </c>
      <c r="D259" s="70" t="str">
        <f t="shared" si="24"/>
        <v/>
      </c>
      <c r="E259" s="70" t="str">
        <f t="shared" si="25"/>
        <v/>
      </c>
      <c r="F259" s="70" t="str">
        <f t="shared" si="26"/>
        <v/>
      </c>
      <c r="G259" s="70" t="str">
        <f t="shared" si="27"/>
        <v/>
      </c>
    </row>
    <row r="260" spans="1:7" x14ac:dyDescent="0.25">
      <c r="A260" t="str">
        <f t="shared" si="21"/>
        <v/>
      </c>
      <c r="B260" s="67" t="str">
        <f t="shared" si="22"/>
        <v/>
      </c>
      <c r="C260" s="70" t="str">
        <f t="shared" si="23"/>
        <v/>
      </c>
      <c r="D260" s="70" t="str">
        <f t="shared" si="24"/>
        <v/>
      </c>
      <c r="E260" s="70" t="str">
        <f t="shared" si="25"/>
        <v/>
      </c>
      <c r="F260" s="70" t="str">
        <f t="shared" si="26"/>
        <v/>
      </c>
      <c r="G260" s="70" t="str">
        <f t="shared" si="27"/>
        <v/>
      </c>
    </row>
    <row r="261" spans="1:7" x14ac:dyDescent="0.25">
      <c r="A261" t="str">
        <f t="shared" si="21"/>
        <v/>
      </c>
      <c r="B261" s="67" t="str">
        <f t="shared" si="22"/>
        <v/>
      </c>
      <c r="C261" s="70" t="str">
        <f t="shared" si="23"/>
        <v/>
      </c>
      <c r="D261" s="70" t="str">
        <f t="shared" si="24"/>
        <v/>
      </c>
      <c r="E261" s="70" t="str">
        <f t="shared" si="25"/>
        <v/>
      </c>
      <c r="F261" s="70" t="str">
        <f t="shared" si="26"/>
        <v/>
      </c>
      <c r="G261" s="70" t="str">
        <f t="shared" si="27"/>
        <v/>
      </c>
    </row>
    <row r="262" spans="1:7" x14ac:dyDescent="0.25">
      <c r="A262" t="str">
        <f t="shared" si="21"/>
        <v/>
      </c>
      <c r="B262" s="67" t="str">
        <f t="shared" si="22"/>
        <v/>
      </c>
      <c r="C262" s="70" t="str">
        <f t="shared" si="23"/>
        <v/>
      </c>
      <c r="D262" s="70" t="str">
        <f t="shared" si="24"/>
        <v/>
      </c>
      <c r="E262" s="70" t="str">
        <f t="shared" si="25"/>
        <v/>
      </c>
      <c r="F262" s="70" t="str">
        <f t="shared" si="26"/>
        <v/>
      </c>
      <c r="G262" s="70" t="str">
        <f t="shared" si="27"/>
        <v/>
      </c>
    </row>
    <row r="263" spans="1:7" x14ac:dyDescent="0.25">
      <c r="A263" t="str">
        <f t="shared" si="21"/>
        <v/>
      </c>
      <c r="B263" s="67" t="str">
        <f t="shared" si="22"/>
        <v/>
      </c>
      <c r="C263" s="70" t="str">
        <f t="shared" si="23"/>
        <v/>
      </c>
      <c r="D263" s="70" t="str">
        <f t="shared" si="24"/>
        <v/>
      </c>
      <c r="E263" s="70" t="str">
        <f t="shared" si="25"/>
        <v/>
      </c>
      <c r="F263" s="70" t="str">
        <f t="shared" si="26"/>
        <v/>
      </c>
      <c r="G263" s="70" t="str">
        <f t="shared" si="27"/>
        <v/>
      </c>
    </row>
    <row r="264" spans="1:7" x14ac:dyDescent="0.25">
      <c r="A264" t="str">
        <f t="shared" si="21"/>
        <v/>
      </c>
      <c r="B264" s="67" t="str">
        <f t="shared" si="22"/>
        <v/>
      </c>
      <c r="C264" s="70" t="str">
        <f t="shared" si="23"/>
        <v/>
      </c>
      <c r="D264" s="70" t="str">
        <f t="shared" si="24"/>
        <v/>
      </c>
      <c r="E264" s="70" t="str">
        <f t="shared" si="25"/>
        <v/>
      </c>
      <c r="F264" s="70" t="str">
        <f t="shared" si="26"/>
        <v/>
      </c>
      <c r="G264" s="70" t="str">
        <f t="shared" si="27"/>
        <v/>
      </c>
    </row>
    <row r="265" spans="1:7" x14ac:dyDescent="0.25">
      <c r="A265" t="str">
        <f t="shared" si="21"/>
        <v/>
      </c>
      <c r="B265" s="67" t="str">
        <f t="shared" si="22"/>
        <v/>
      </c>
      <c r="C265" s="70" t="str">
        <f t="shared" si="23"/>
        <v/>
      </c>
      <c r="D265" s="70" t="str">
        <f t="shared" si="24"/>
        <v/>
      </c>
      <c r="E265" s="70" t="str">
        <f t="shared" si="25"/>
        <v/>
      </c>
      <c r="F265" s="70" t="str">
        <f t="shared" si="26"/>
        <v/>
      </c>
      <c r="G265" s="70" t="str">
        <f t="shared" si="27"/>
        <v/>
      </c>
    </row>
    <row r="266" spans="1:7" x14ac:dyDescent="0.25">
      <c r="A266" t="str">
        <f t="shared" si="21"/>
        <v/>
      </c>
      <c r="B266" s="67" t="str">
        <f t="shared" si="22"/>
        <v/>
      </c>
      <c r="C266" s="70" t="str">
        <f t="shared" si="23"/>
        <v/>
      </c>
      <c r="D266" s="70" t="str">
        <f t="shared" si="24"/>
        <v/>
      </c>
      <c r="E266" s="70" t="str">
        <f t="shared" si="25"/>
        <v/>
      </c>
      <c r="F266" s="70" t="str">
        <f t="shared" si="26"/>
        <v/>
      </c>
      <c r="G266" s="70" t="str">
        <f t="shared" si="27"/>
        <v/>
      </c>
    </row>
    <row r="267" spans="1:7" x14ac:dyDescent="0.25">
      <c r="A267" t="str">
        <f t="shared" si="21"/>
        <v/>
      </c>
      <c r="B267" s="67" t="str">
        <f t="shared" si="22"/>
        <v/>
      </c>
      <c r="C267" s="70" t="str">
        <f t="shared" si="23"/>
        <v/>
      </c>
      <c r="D267" s="70" t="str">
        <f t="shared" si="24"/>
        <v/>
      </c>
      <c r="E267" s="70" t="str">
        <f t="shared" si="25"/>
        <v/>
      </c>
      <c r="F267" s="70" t="str">
        <f t="shared" si="26"/>
        <v/>
      </c>
      <c r="G267" s="70" t="str">
        <f t="shared" si="27"/>
        <v/>
      </c>
    </row>
    <row r="268" spans="1:7" x14ac:dyDescent="0.25">
      <c r="A268" t="str">
        <f t="shared" si="21"/>
        <v/>
      </c>
      <c r="B268" s="67" t="str">
        <f t="shared" si="22"/>
        <v/>
      </c>
      <c r="C268" s="70" t="str">
        <f t="shared" si="23"/>
        <v/>
      </c>
      <c r="D268" s="70" t="str">
        <f t="shared" si="24"/>
        <v/>
      </c>
      <c r="E268" s="70" t="str">
        <f t="shared" si="25"/>
        <v/>
      </c>
      <c r="F268" s="70" t="str">
        <f t="shared" si="26"/>
        <v/>
      </c>
      <c r="G268" s="70" t="str">
        <f t="shared" si="27"/>
        <v/>
      </c>
    </row>
    <row r="269" spans="1:7" x14ac:dyDescent="0.25">
      <c r="A269" t="str">
        <f t="shared" si="21"/>
        <v/>
      </c>
      <c r="B269" s="67" t="str">
        <f t="shared" si="22"/>
        <v/>
      </c>
      <c r="C269" s="70" t="str">
        <f t="shared" si="23"/>
        <v/>
      </c>
      <c r="D269" s="70" t="str">
        <f t="shared" si="24"/>
        <v/>
      </c>
      <c r="E269" s="70" t="str">
        <f t="shared" si="25"/>
        <v/>
      </c>
      <c r="F269" s="70" t="str">
        <f t="shared" si="26"/>
        <v/>
      </c>
      <c r="G269" s="70" t="str">
        <f t="shared" si="27"/>
        <v/>
      </c>
    </row>
    <row r="270" spans="1:7" x14ac:dyDescent="0.25">
      <c r="A270" t="str">
        <f t="shared" si="21"/>
        <v/>
      </c>
      <c r="B270" s="67" t="str">
        <f t="shared" si="22"/>
        <v/>
      </c>
      <c r="C270" s="70" t="str">
        <f t="shared" si="23"/>
        <v/>
      </c>
      <c r="D270" s="70" t="str">
        <f t="shared" si="24"/>
        <v/>
      </c>
      <c r="E270" s="70" t="str">
        <f t="shared" si="25"/>
        <v/>
      </c>
      <c r="F270" s="70" t="str">
        <f t="shared" si="26"/>
        <v/>
      </c>
      <c r="G270" s="70" t="str">
        <f t="shared" si="27"/>
        <v/>
      </c>
    </row>
    <row r="271" spans="1:7" x14ac:dyDescent="0.25">
      <c r="A271" t="str">
        <f t="shared" si="21"/>
        <v/>
      </c>
      <c r="B271" s="67" t="str">
        <f t="shared" si="22"/>
        <v/>
      </c>
      <c r="C271" s="70" t="str">
        <f t="shared" si="23"/>
        <v/>
      </c>
      <c r="D271" s="70" t="str">
        <f t="shared" si="24"/>
        <v/>
      </c>
      <c r="E271" s="70" t="str">
        <f t="shared" si="25"/>
        <v/>
      </c>
      <c r="F271" s="70" t="str">
        <f t="shared" si="26"/>
        <v/>
      </c>
      <c r="G271" s="70" t="str">
        <f t="shared" si="27"/>
        <v/>
      </c>
    </row>
    <row r="272" spans="1:7" x14ac:dyDescent="0.25">
      <c r="A272" t="str">
        <f t="shared" ref="A272:A335" si="28">IF((A271="")+(A271=C$6*12),"",A271+1)</f>
        <v/>
      </c>
      <c r="B272" s="67" t="str">
        <f t="shared" ref="B272:B335" si="29">IF(A272="","",DATE(YEAR(B271),MONTH(B271)+1,1))</f>
        <v/>
      </c>
      <c r="C272" s="70" t="str">
        <f t="shared" ref="C272:C335" si="30">IF(A272="","",G271*C$4/12)</f>
        <v/>
      </c>
      <c r="D272" s="70" t="str">
        <f t="shared" ref="D272:D335" si="31">IF(A272="","",F272-C272)</f>
        <v/>
      </c>
      <c r="E272" s="70" t="str">
        <f t="shared" ref="E272:E335" si="32">IF(ISNA(VLOOKUP(B272,F$1:G$7,2,0)),"",VLOOKUP(B272,F$1:G$7,2,0))</f>
        <v/>
      </c>
      <c r="F272" s="70" t="str">
        <f t="shared" ref="F272:F335" si="33">IF(A272="","",C$9)</f>
        <v/>
      </c>
      <c r="G272" s="70" t="str">
        <f t="shared" ref="G272:G335" si="34">IF(B272="","",G271+C272-(SUM(E272,F272)))</f>
        <v/>
      </c>
    </row>
    <row r="273" spans="1:7" x14ac:dyDescent="0.25">
      <c r="A273" t="str">
        <f t="shared" si="28"/>
        <v/>
      </c>
      <c r="B273" s="67" t="str">
        <f t="shared" si="29"/>
        <v/>
      </c>
      <c r="C273" s="70" t="str">
        <f t="shared" si="30"/>
        <v/>
      </c>
      <c r="D273" s="70" t="str">
        <f t="shared" si="31"/>
        <v/>
      </c>
      <c r="E273" s="70" t="str">
        <f t="shared" si="32"/>
        <v/>
      </c>
      <c r="F273" s="70" t="str">
        <f t="shared" si="33"/>
        <v/>
      </c>
      <c r="G273" s="70" t="str">
        <f t="shared" si="34"/>
        <v/>
      </c>
    </row>
    <row r="274" spans="1:7" x14ac:dyDescent="0.25">
      <c r="A274" t="str">
        <f t="shared" si="28"/>
        <v/>
      </c>
      <c r="B274" s="67" t="str">
        <f t="shared" si="29"/>
        <v/>
      </c>
      <c r="C274" s="70" t="str">
        <f t="shared" si="30"/>
        <v/>
      </c>
      <c r="D274" s="70" t="str">
        <f t="shared" si="31"/>
        <v/>
      </c>
      <c r="E274" s="70" t="str">
        <f t="shared" si="32"/>
        <v/>
      </c>
      <c r="F274" s="70" t="str">
        <f t="shared" si="33"/>
        <v/>
      </c>
      <c r="G274" s="70" t="str">
        <f t="shared" si="34"/>
        <v/>
      </c>
    </row>
    <row r="275" spans="1:7" x14ac:dyDescent="0.25">
      <c r="A275" t="str">
        <f t="shared" si="28"/>
        <v/>
      </c>
      <c r="B275" s="67" t="str">
        <f t="shared" si="29"/>
        <v/>
      </c>
      <c r="C275" s="70" t="str">
        <f t="shared" si="30"/>
        <v/>
      </c>
      <c r="D275" s="70" t="str">
        <f t="shared" si="31"/>
        <v/>
      </c>
      <c r="E275" s="70" t="str">
        <f t="shared" si="32"/>
        <v/>
      </c>
      <c r="F275" s="70" t="str">
        <f t="shared" si="33"/>
        <v/>
      </c>
      <c r="G275" s="70" t="str">
        <f t="shared" si="34"/>
        <v/>
      </c>
    </row>
    <row r="276" spans="1:7" x14ac:dyDescent="0.25">
      <c r="A276" t="str">
        <f t="shared" si="28"/>
        <v/>
      </c>
      <c r="B276" s="67" t="str">
        <f t="shared" si="29"/>
        <v/>
      </c>
      <c r="C276" s="70" t="str">
        <f t="shared" si="30"/>
        <v/>
      </c>
      <c r="D276" s="70" t="str">
        <f t="shared" si="31"/>
        <v/>
      </c>
      <c r="E276" s="70" t="str">
        <f t="shared" si="32"/>
        <v/>
      </c>
      <c r="F276" s="70" t="str">
        <f t="shared" si="33"/>
        <v/>
      </c>
      <c r="G276" s="70" t="str">
        <f t="shared" si="34"/>
        <v/>
      </c>
    </row>
    <row r="277" spans="1:7" x14ac:dyDescent="0.25">
      <c r="A277" t="str">
        <f t="shared" si="28"/>
        <v/>
      </c>
      <c r="B277" s="67" t="str">
        <f t="shared" si="29"/>
        <v/>
      </c>
      <c r="C277" s="70" t="str">
        <f t="shared" si="30"/>
        <v/>
      </c>
      <c r="D277" s="70" t="str">
        <f t="shared" si="31"/>
        <v/>
      </c>
      <c r="E277" s="70" t="str">
        <f t="shared" si="32"/>
        <v/>
      </c>
      <c r="F277" s="70" t="str">
        <f t="shared" si="33"/>
        <v/>
      </c>
      <c r="G277" s="70" t="str">
        <f t="shared" si="34"/>
        <v/>
      </c>
    </row>
    <row r="278" spans="1:7" x14ac:dyDescent="0.25">
      <c r="A278" t="str">
        <f t="shared" si="28"/>
        <v/>
      </c>
      <c r="B278" s="67" t="str">
        <f t="shared" si="29"/>
        <v/>
      </c>
      <c r="C278" s="70" t="str">
        <f t="shared" si="30"/>
        <v/>
      </c>
      <c r="D278" s="70" t="str">
        <f t="shared" si="31"/>
        <v/>
      </c>
      <c r="E278" s="70" t="str">
        <f t="shared" si="32"/>
        <v/>
      </c>
      <c r="F278" s="70" t="str">
        <f t="shared" si="33"/>
        <v/>
      </c>
      <c r="G278" s="70" t="str">
        <f t="shared" si="34"/>
        <v/>
      </c>
    </row>
    <row r="279" spans="1:7" x14ac:dyDescent="0.25">
      <c r="A279" t="str">
        <f t="shared" si="28"/>
        <v/>
      </c>
      <c r="B279" s="67" t="str">
        <f t="shared" si="29"/>
        <v/>
      </c>
      <c r="C279" s="70" t="str">
        <f t="shared" si="30"/>
        <v/>
      </c>
      <c r="D279" s="70" t="str">
        <f t="shared" si="31"/>
        <v/>
      </c>
      <c r="E279" s="70" t="str">
        <f t="shared" si="32"/>
        <v/>
      </c>
      <c r="F279" s="70" t="str">
        <f t="shared" si="33"/>
        <v/>
      </c>
      <c r="G279" s="70" t="str">
        <f t="shared" si="34"/>
        <v/>
      </c>
    </row>
    <row r="280" spans="1:7" x14ac:dyDescent="0.25">
      <c r="A280" t="str">
        <f t="shared" si="28"/>
        <v/>
      </c>
      <c r="B280" s="67" t="str">
        <f t="shared" si="29"/>
        <v/>
      </c>
      <c r="C280" s="70" t="str">
        <f t="shared" si="30"/>
        <v/>
      </c>
      <c r="D280" s="70" t="str">
        <f t="shared" si="31"/>
        <v/>
      </c>
      <c r="E280" s="70" t="str">
        <f t="shared" si="32"/>
        <v/>
      </c>
      <c r="F280" s="70" t="str">
        <f t="shared" si="33"/>
        <v/>
      </c>
      <c r="G280" s="70" t="str">
        <f t="shared" si="34"/>
        <v/>
      </c>
    </row>
    <row r="281" spans="1:7" x14ac:dyDescent="0.25">
      <c r="A281" t="str">
        <f t="shared" si="28"/>
        <v/>
      </c>
      <c r="B281" s="67" t="str">
        <f t="shared" si="29"/>
        <v/>
      </c>
      <c r="C281" s="70" t="str">
        <f t="shared" si="30"/>
        <v/>
      </c>
      <c r="D281" s="70" t="str">
        <f t="shared" si="31"/>
        <v/>
      </c>
      <c r="E281" s="70" t="str">
        <f t="shared" si="32"/>
        <v/>
      </c>
      <c r="F281" s="70" t="str">
        <f t="shared" si="33"/>
        <v/>
      </c>
      <c r="G281" s="70" t="str">
        <f t="shared" si="34"/>
        <v/>
      </c>
    </row>
    <row r="282" spans="1:7" x14ac:dyDescent="0.25">
      <c r="A282" t="str">
        <f t="shared" si="28"/>
        <v/>
      </c>
      <c r="B282" s="67" t="str">
        <f t="shared" si="29"/>
        <v/>
      </c>
      <c r="C282" s="70" t="str">
        <f t="shared" si="30"/>
        <v/>
      </c>
      <c r="D282" s="70" t="str">
        <f t="shared" si="31"/>
        <v/>
      </c>
      <c r="E282" s="70" t="str">
        <f t="shared" si="32"/>
        <v/>
      </c>
      <c r="F282" s="70" t="str">
        <f t="shared" si="33"/>
        <v/>
      </c>
      <c r="G282" s="70" t="str">
        <f t="shared" si="34"/>
        <v/>
      </c>
    </row>
    <row r="283" spans="1:7" x14ac:dyDescent="0.25">
      <c r="A283" t="str">
        <f t="shared" si="28"/>
        <v/>
      </c>
      <c r="B283" s="67" t="str">
        <f t="shared" si="29"/>
        <v/>
      </c>
      <c r="C283" s="70" t="str">
        <f t="shared" si="30"/>
        <v/>
      </c>
      <c r="D283" s="70" t="str">
        <f t="shared" si="31"/>
        <v/>
      </c>
      <c r="E283" s="70" t="str">
        <f t="shared" si="32"/>
        <v/>
      </c>
      <c r="F283" s="70" t="str">
        <f t="shared" si="33"/>
        <v/>
      </c>
      <c r="G283" s="70" t="str">
        <f t="shared" si="34"/>
        <v/>
      </c>
    </row>
    <row r="284" spans="1:7" x14ac:dyDescent="0.25">
      <c r="A284" t="str">
        <f t="shared" si="28"/>
        <v/>
      </c>
      <c r="B284" s="67" t="str">
        <f t="shared" si="29"/>
        <v/>
      </c>
      <c r="C284" s="70" t="str">
        <f t="shared" si="30"/>
        <v/>
      </c>
      <c r="D284" s="70" t="str">
        <f t="shared" si="31"/>
        <v/>
      </c>
      <c r="E284" s="70" t="str">
        <f t="shared" si="32"/>
        <v/>
      </c>
      <c r="F284" s="70" t="str">
        <f t="shared" si="33"/>
        <v/>
      </c>
      <c r="G284" s="70" t="str">
        <f t="shared" si="34"/>
        <v/>
      </c>
    </row>
    <row r="285" spans="1:7" x14ac:dyDescent="0.25">
      <c r="A285" t="str">
        <f t="shared" si="28"/>
        <v/>
      </c>
      <c r="B285" s="67" t="str">
        <f t="shared" si="29"/>
        <v/>
      </c>
      <c r="C285" s="70" t="str">
        <f t="shared" si="30"/>
        <v/>
      </c>
      <c r="D285" s="70" t="str">
        <f t="shared" si="31"/>
        <v/>
      </c>
      <c r="E285" s="70" t="str">
        <f t="shared" si="32"/>
        <v/>
      </c>
      <c r="F285" s="70" t="str">
        <f t="shared" si="33"/>
        <v/>
      </c>
      <c r="G285" s="70" t="str">
        <f t="shared" si="34"/>
        <v/>
      </c>
    </row>
    <row r="286" spans="1:7" x14ac:dyDescent="0.25">
      <c r="A286" t="str">
        <f t="shared" si="28"/>
        <v/>
      </c>
      <c r="B286" s="67" t="str">
        <f t="shared" si="29"/>
        <v/>
      </c>
      <c r="C286" s="70" t="str">
        <f t="shared" si="30"/>
        <v/>
      </c>
      <c r="D286" s="70" t="str">
        <f t="shared" si="31"/>
        <v/>
      </c>
      <c r="E286" s="70" t="str">
        <f t="shared" si="32"/>
        <v/>
      </c>
      <c r="F286" s="70" t="str">
        <f t="shared" si="33"/>
        <v/>
      </c>
      <c r="G286" s="70" t="str">
        <f t="shared" si="34"/>
        <v/>
      </c>
    </row>
    <row r="287" spans="1:7" x14ac:dyDescent="0.25">
      <c r="A287" t="str">
        <f t="shared" si="28"/>
        <v/>
      </c>
      <c r="B287" s="67" t="str">
        <f t="shared" si="29"/>
        <v/>
      </c>
      <c r="C287" s="70" t="str">
        <f t="shared" si="30"/>
        <v/>
      </c>
      <c r="D287" s="70" t="str">
        <f t="shared" si="31"/>
        <v/>
      </c>
      <c r="E287" s="70" t="str">
        <f t="shared" si="32"/>
        <v/>
      </c>
      <c r="F287" s="70" t="str">
        <f t="shared" si="33"/>
        <v/>
      </c>
      <c r="G287" s="70" t="str">
        <f t="shared" si="34"/>
        <v/>
      </c>
    </row>
    <row r="288" spans="1:7" x14ac:dyDescent="0.25">
      <c r="A288" t="str">
        <f t="shared" si="28"/>
        <v/>
      </c>
      <c r="B288" s="67" t="str">
        <f t="shared" si="29"/>
        <v/>
      </c>
      <c r="C288" s="70" t="str">
        <f t="shared" si="30"/>
        <v/>
      </c>
      <c r="D288" s="70" t="str">
        <f t="shared" si="31"/>
        <v/>
      </c>
      <c r="E288" s="70" t="str">
        <f t="shared" si="32"/>
        <v/>
      </c>
      <c r="F288" s="70" t="str">
        <f t="shared" si="33"/>
        <v/>
      </c>
      <c r="G288" s="70" t="str">
        <f t="shared" si="34"/>
        <v/>
      </c>
    </row>
    <row r="289" spans="1:7" x14ac:dyDescent="0.25">
      <c r="A289" t="str">
        <f t="shared" si="28"/>
        <v/>
      </c>
      <c r="B289" s="67" t="str">
        <f t="shared" si="29"/>
        <v/>
      </c>
      <c r="C289" s="70" t="str">
        <f t="shared" si="30"/>
        <v/>
      </c>
      <c r="D289" s="70" t="str">
        <f t="shared" si="31"/>
        <v/>
      </c>
      <c r="E289" s="70" t="str">
        <f t="shared" si="32"/>
        <v/>
      </c>
      <c r="F289" s="70" t="str">
        <f t="shared" si="33"/>
        <v/>
      </c>
      <c r="G289" s="70" t="str">
        <f t="shared" si="34"/>
        <v/>
      </c>
    </row>
    <row r="290" spans="1:7" x14ac:dyDescent="0.25">
      <c r="A290" t="str">
        <f t="shared" si="28"/>
        <v/>
      </c>
      <c r="B290" s="67" t="str">
        <f t="shared" si="29"/>
        <v/>
      </c>
      <c r="C290" s="70" t="str">
        <f t="shared" si="30"/>
        <v/>
      </c>
      <c r="D290" s="70" t="str">
        <f t="shared" si="31"/>
        <v/>
      </c>
      <c r="E290" s="70" t="str">
        <f t="shared" si="32"/>
        <v/>
      </c>
      <c r="F290" s="70" t="str">
        <f t="shared" si="33"/>
        <v/>
      </c>
      <c r="G290" s="70" t="str">
        <f t="shared" si="34"/>
        <v/>
      </c>
    </row>
    <row r="291" spans="1:7" x14ac:dyDescent="0.25">
      <c r="A291" t="str">
        <f t="shared" si="28"/>
        <v/>
      </c>
      <c r="B291" s="67" t="str">
        <f t="shared" si="29"/>
        <v/>
      </c>
      <c r="C291" s="70" t="str">
        <f t="shared" si="30"/>
        <v/>
      </c>
      <c r="D291" s="70" t="str">
        <f t="shared" si="31"/>
        <v/>
      </c>
      <c r="E291" s="70" t="str">
        <f t="shared" si="32"/>
        <v/>
      </c>
      <c r="F291" s="70" t="str">
        <f t="shared" si="33"/>
        <v/>
      </c>
      <c r="G291" s="70" t="str">
        <f t="shared" si="34"/>
        <v/>
      </c>
    </row>
    <row r="292" spans="1:7" x14ac:dyDescent="0.25">
      <c r="A292" t="str">
        <f t="shared" si="28"/>
        <v/>
      </c>
      <c r="B292" s="67" t="str">
        <f t="shared" si="29"/>
        <v/>
      </c>
      <c r="C292" s="70" t="str">
        <f t="shared" si="30"/>
        <v/>
      </c>
      <c r="D292" s="70" t="str">
        <f t="shared" si="31"/>
        <v/>
      </c>
      <c r="E292" s="70" t="str">
        <f t="shared" si="32"/>
        <v/>
      </c>
      <c r="F292" s="70" t="str">
        <f t="shared" si="33"/>
        <v/>
      </c>
      <c r="G292" s="70" t="str">
        <f t="shared" si="34"/>
        <v/>
      </c>
    </row>
    <row r="293" spans="1:7" x14ac:dyDescent="0.25">
      <c r="A293" t="str">
        <f t="shared" si="28"/>
        <v/>
      </c>
      <c r="B293" s="67" t="str">
        <f t="shared" si="29"/>
        <v/>
      </c>
      <c r="C293" s="70" t="str">
        <f t="shared" si="30"/>
        <v/>
      </c>
      <c r="D293" s="70" t="str">
        <f t="shared" si="31"/>
        <v/>
      </c>
      <c r="E293" s="70" t="str">
        <f t="shared" si="32"/>
        <v/>
      </c>
      <c r="F293" s="70" t="str">
        <f t="shared" si="33"/>
        <v/>
      </c>
      <c r="G293" s="70" t="str">
        <f t="shared" si="34"/>
        <v/>
      </c>
    </row>
    <row r="294" spans="1:7" x14ac:dyDescent="0.25">
      <c r="A294" t="str">
        <f t="shared" si="28"/>
        <v/>
      </c>
      <c r="B294" s="67" t="str">
        <f t="shared" si="29"/>
        <v/>
      </c>
      <c r="C294" s="70" t="str">
        <f t="shared" si="30"/>
        <v/>
      </c>
      <c r="D294" s="70" t="str">
        <f t="shared" si="31"/>
        <v/>
      </c>
      <c r="E294" s="70" t="str">
        <f t="shared" si="32"/>
        <v/>
      </c>
      <c r="F294" s="70" t="str">
        <f t="shared" si="33"/>
        <v/>
      </c>
      <c r="G294" s="70" t="str">
        <f t="shared" si="34"/>
        <v/>
      </c>
    </row>
    <row r="295" spans="1:7" x14ac:dyDescent="0.25">
      <c r="A295" t="str">
        <f t="shared" si="28"/>
        <v/>
      </c>
      <c r="B295" s="67" t="str">
        <f t="shared" si="29"/>
        <v/>
      </c>
      <c r="C295" s="70" t="str">
        <f t="shared" si="30"/>
        <v/>
      </c>
      <c r="D295" s="70" t="str">
        <f t="shared" si="31"/>
        <v/>
      </c>
      <c r="E295" s="70" t="str">
        <f t="shared" si="32"/>
        <v/>
      </c>
      <c r="F295" s="70" t="str">
        <f t="shared" si="33"/>
        <v/>
      </c>
      <c r="G295" s="70" t="str">
        <f t="shared" si="34"/>
        <v/>
      </c>
    </row>
    <row r="296" spans="1:7" x14ac:dyDescent="0.25">
      <c r="A296" t="str">
        <f t="shared" si="28"/>
        <v/>
      </c>
      <c r="B296" s="67" t="str">
        <f t="shared" si="29"/>
        <v/>
      </c>
      <c r="C296" s="70" t="str">
        <f t="shared" si="30"/>
        <v/>
      </c>
      <c r="D296" s="70" t="str">
        <f t="shared" si="31"/>
        <v/>
      </c>
      <c r="E296" s="70" t="str">
        <f t="shared" si="32"/>
        <v/>
      </c>
      <c r="F296" s="70" t="str">
        <f t="shared" si="33"/>
        <v/>
      </c>
      <c r="G296" s="70" t="str">
        <f t="shared" si="34"/>
        <v/>
      </c>
    </row>
    <row r="297" spans="1:7" x14ac:dyDescent="0.25">
      <c r="A297" t="str">
        <f t="shared" si="28"/>
        <v/>
      </c>
      <c r="B297" s="67" t="str">
        <f t="shared" si="29"/>
        <v/>
      </c>
      <c r="C297" s="70" t="str">
        <f t="shared" si="30"/>
        <v/>
      </c>
      <c r="D297" s="70" t="str">
        <f t="shared" si="31"/>
        <v/>
      </c>
      <c r="E297" s="70" t="str">
        <f t="shared" si="32"/>
        <v/>
      </c>
      <c r="F297" s="70" t="str">
        <f t="shared" si="33"/>
        <v/>
      </c>
      <c r="G297" s="70" t="str">
        <f t="shared" si="34"/>
        <v/>
      </c>
    </row>
    <row r="298" spans="1:7" x14ac:dyDescent="0.25">
      <c r="A298" t="str">
        <f t="shared" si="28"/>
        <v/>
      </c>
      <c r="B298" s="67" t="str">
        <f t="shared" si="29"/>
        <v/>
      </c>
      <c r="C298" s="70" t="str">
        <f t="shared" si="30"/>
        <v/>
      </c>
      <c r="D298" s="70" t="str">
        <f t="shared" si="31"/>
        <v/>
      </c>
      <c r="E298" s="70" t="str">
        <f t="shared" si="32"/>
        <v/>
      </c>
      <c r="F298" s="70" t="str">
        <f t="shared" si="33"/>
        <v/>
      </c>
      <c r="G298" s="70" t="str">
        <f t="shared" si="34"/>
        <v/>
      </c>
    </row>
    <row r="299" spans="1:7" x14ac:dyDescent="0.25">
      <c r="A299" t="str">
        <f t="shared" si="28"/>
        <v/>
      </c>
      <c r="B299" s="67" t="str">
        <f t="shared" si="29"/>
        <v/>
      </c>
      <c r="C299" s="70" t="str">
        <f t="shared" si="30"/>
        <v/>
      </c>
      <c r="D299" s="70" t="str">
        <f t="shared" si="31"/>
        <v/>
      </c>
      <c r="E299" s="70" t="str">
        <f t="shared" si="32"/>
        <v/>
      </c>
      <c r="F299" s="70" t="str">
        <f t="shared" si="33"/>
        <v/>
      </c>
      <c r="G299" s="70" t="str">
        <f t="shared" si="34"/>
        <v/>
      </c>
    </row>
    <row r="300" spans="1:7" x14ac:dyDescent="0.25">
      <c r="A300" t="str">
        <f t="shared" si="28"/>
        <v/>
      </c>
      <c r="B300" s="67" t="str">
        <f t="shared" si="29"/>
        <v/>
      </c>
      <c r="C300" s="70" t="str">
        <f t="shared" si="30"/>
        <v/>
      </c>
      <c r="D300" s="70" t="str">
        <f t="shared" si="31"/>
        <v/>
      </c>
      <c r="E300" s="70" t="str">
        <f t="shared" si="32"/>
        <v/>
      </c>
      <c r="F300" s="70" t="str">
        <f t="shared" si="33"/>
        <v/>
      </c>
      <c r="G300" s="70" t="str">
        <f t="shared" si="34"/>
        <v/>
      </c>
    </row>
    <row r="301" spans="1:7" x14ac:dyDescent="0.25">
      <c r="A301" t="str">
        <f t="shared" si="28"/>
        <v/>
      </c>
      <c r="B301" s="67" t="str">
        <f t="shared" si="29"/>
        <v/>
      </c>
      <c r="C301" s="70" t="str">
        <f t="shared" si="30"/>
        <v/>
      </c>
      <c r="D301" s="70" t="str">
        <f t="shared" si="31"/>
        <v/>
      </c>
      <c r="E301" s="70" t="str">
        <f t="shared" si="32"/>
        <v/>
      </c>
      <c r="F301" s="70" t="str">
        <f t="shared" si="33"/>
        <v/>
      </c>
      <c r="G301" s="70" t="str">
        <f t="shared" si="34"/>
        <v/>
      </c>
    </row>
    <row r="302" spans="1:7" x14ac:dyDescent="0.25">
      <c r="A302" t="str">
        <f t="shared" si="28"/>
        <v/>
      </c>
      <c r="B302" s="67" t="str">
        <f t="shared" si="29"/>
        <v/>
      </c>
      <c r="C302" s="70" t="str">
        <f t="shared" si="30"/>
        <v/>
      </c>
      <c r="D302" s="70" t="str">
        <f t="shared" si="31"/>
        <v/>
      </c>
      <c r="E302" s="70" t="str">
        <f t="shared" si="32"/>
        <v/>
      </c>
      <c r="F302" s="70" t="str">
        <f t="shared" si="33"/>
        <v/>
      </c>
      <c r="G302" s="70" t="str">
        <f t="shared" si="34"/>
        <v/>
      </c>
    </row>
    <row r="303" spans="1:7" x14ac:dyDescent="0.25">
      <c r="A303" t="str">
        <f t="shared" si="28"/>
        <v/>
      </c>
      <c r="B303" s="67" t="str">
        <f t="shared" si="29"/>
        <v/>
      </c>
      <c r="C303" s="70" t="str">
        <f t="shared" si="30"/>
        <v/>
      </c>
      <c r="D303" s="70" t="str">
        <f t="shared" si="31"/>
        <v/>
      </c>
      <c r="E303" s="70" t="str">
        <f t="shared" si="32"/>
        <v/>
      </c>
      <c r="F303" s="70" t="str">
        <f t="shared" si="33"/>
        <v/>
      </c>
      <c r="G303" s="70" t="str">
        <f t="shared" si="34"/>
        <v/>
      </c>
    </row>
    <row r="304" spans="1:7" x14ac:dyDescent="0.25">
      <c r="A304" t="str">
        <f t="shared" si="28"/>
        <v/>
      </c>
      <c r="B304" s="67" t="str">
        <f t="shared" si="29"/>
        <v/>
      </c>
      <c r="C304" s="70" t="str">
        <f t="shared" si="30"/>
        <v/>
      </c>
      <c r="D304" s="70" t="str">
        <f t="shared" si="31"/>
        <v/>
      </c>
      <c r="E304" s="70" t="str">
        <f t="shared" si="32"/>
        <v/>
      </c>
      <c r="F304" s="70" t="str">
        <f t="shared" si="33"/>
        <v/>
      </c>
      <c r="G304" s="70" t="str">
        <f t="shared" si="34"/>
        <v/>
      </c>
    </row>
    <row r="305" spans="1:7" x14ac:dyDescent="0.25">
      <c r="A305" t="str">
        <f t="shared" si="28"/>
        <v/>
      </c>
      <c r="B305" s="67" t="str">
        <f t="shared" si="29"/>
        <v/>
      </c>
      <c r="C305" s="70" t="str">
        <f t="shared" si="30"/>
        <v/>
      </c>
      <c r="D305" s="70" t="str">
        <f t="shared" si="31"/>
        <v/>
      </c>
      <c r="E305" s="70" t="str">
        <f t="shared" si="32"/>
        <v/>
      </c>
      <c r="F305" s="70" t="str">
        <f t="shared" si="33"/>
        <v/>
      </c>
      <c r="G305" s="70" t="str">
        <f t="shared" si="34"/>
        <v/>
      </c>
    </row>
    <row r="306" spans="1:7" x14ac:dyDescent="0.25">
      <c r="A306" t="str">
        <f t="shared" si="28"/>
        <v/>
      </c>
      <c r="B306" s="67" t="str">
        <f t="shared" si="29"/>
        <v/>
      </c>
      <c r="C306" s="70" t="str">
        <f t="shared" si="30"/>
        <v/>
      </c>
      <c r="D306" s="70" t="str">
        <f t="shared" si="31"/>
        <v/>
      </c>
      <c r="E306" s="70" t="str">
        <f t="shared" si="32"/>
        <v/>
      </c>
      <c r="F306" s="70" t="str">
        <f t="shared" si="33"/>
        <v/>
      </c>
      <c r="G306" s="70" t="str">
        <f t="shared" si="34"/>
        <v/>
      </c>
    </row>
    <row r="307" spans="1:7" x14ac:dyDescent="0.25">
      <c r="A307" t="str">
        <f t="shared" si="28"/>
        <v/>
      </c>
      <c r="B307" s="67" t="str">
        <f t="shared" si="29"/>
        <v/>
      </c>
      <c r="C307" s="70" t="str">
        <f t="shared" si="30"/>
        <v/>
      </c>
      <c r="D307" s="70" t="str">
        <f t="shared" si="31"/>
        <v/>
      </c>
      <c r="E307" s="70" t="str">
        <f t="shared" si="32"/>
        <v/>
      </c>
      <c r="F307" s="70" t="str">
        <f t="shared" si="33"/>
        <v/>
      </c>
      <c r="G307" s="70" t="str">
        <f t="shared" si="34"/>
        <v/>
      </c>
    </row>
    <row r="308" spans="1:7" x14ac:dyDescent="0.25">
      <c r="A308" t="str">
        <f t="shared" si="28"/>
        <v/>
      </c>
      <c r="B308" s="67" t="str">
        <f t="shared" si="29"/>
        <v/>
      </c>
      <c r="C308" s="70" t="str">
        <f t="shared" si="30"/>
        <v/>
      </c>
      <c r="D308" s="70" t="str">
        <f t="shared" si="31"/>
        <v/>
      </c>
      <c r="E308" s="70" t="str">
        <f t="shared" si="32"/>
        <v/>
      </c>
      <c r="F308" s="70" t="str">
        <f t="shared" si="33"/>
        <v/>
      </c>
      <c r="G308" s="70" t="str">
        <f t="shared" si="34"/>
        <v/>
      </c>
    </row>
    <row r="309" spans="1:7" x14ac:dyDescent="0.25">
      <c r="A309" t="str">
        <f t="shared" si="28"/>
        <v/>
      </c>
      <c r="B309" s="67" t="str">
        <f t="shared" si="29"/>
        <v/>
      </c>
      <c r="C309" s="70" t="str">
        <f t="shared" si="30"/>
        <v/>
      </c>
      <c r="D309" s="70" t="str">
        <f t="shared" si="31"/>
        <v/>
      </c>
      <c r="E309" s="70" t="str">
        <f t="shared" si="32"/>
        <v/>
      </c>
      <c r="F309" s="70" t="str">
        <f t="shared" si="33"/>
        <v/>
      </c>
      <c r="G309" s="70" t="str">
        <f t="shared" si="34"/>
        <v/>
      </c>
    </row>
    <row r="310" spans="1:7" x14ac:dyDescent="0.25">
      <c r="A310" t="str">
        <f t="shared" si="28"/>
        <v/>
      </c>
      <c r="B310" s="67" t="str">
        <f t="shared" si="29"/>
        <v/>
      </c>
      <c r="C310" s="70" t="str">
        <f t="shared" si="30"/>
        <v/>
      </c>
      <c r="D310" s="70" t="str">
        <f t="shared" si="31"/>
        <v/>
      </c>
      <c r="E310" s="70" t="str">
        <f t="shared" si="32"/>
        <v/>
      </c>
      <c r="F310" s="70" t="str">
        <f t="shared" si="33"/>
        <v/>
      </c>
      <c r="G310" s="70" t="str">
        <f t="shared" si="34"/>
        <v/>
      </c>
    </row>
    <row r="311" spans="1:7" x14ac:dyDescent="0.25">
      <c r="A311" t="str">
        <f t="shared" si="28"/>
        <v/>
      </c>
      <c r="B311" s="67" t="str">
        <f t="shared" si="29"/>
        <v/>
      </c>
      <c r="C311" s="70" t="str">
        <f t="shared" si="30"/>
        <v/>
      </c>
      <c r="D311" s="70" t="str">
        <f t="shared" si="31"/>
        <v/>
      </c>
      <c r="E311" s="70" t="str">
        <f t="shared" si="32"/>
        <v/>
      </c>
      <c r="F311" s="70" t="str">
        <f t="shared" si="33"/>
        <v/>
      </c>
      <c r="G311" s="70" t="str">
        <f t="shared" si="34"/>
        <v/>
      </c>
    </row>
    <row r="312" spans="1:7" x14ac:dyDescent="0.25">
      <c r="A312" t="str">
        <f t="shared" si="28"/>
        <v/>
      </c>
      <c r="B312" s="67" t="str">
        <f t="shared" si="29"/>
        <v/>
      </c>
      <c r="C312" s="70" t="str">
        <f t="shared" si="30"/>
        <v/>
      </c>
      <c r="D312" s="70" t="str">
        <f t="shared" si="31"/>
        <v/>
      </c>
      <c r="E312" s="70" t="str">
        <f t="shared" si="32"/>
        <v/>
      </c>
      <c r="F312" s="70" t="str">
        <f t="shared" si="33"/>
        <v/>
      </c>
      <c r="G312" s="70" t="str">
        <f t="shared" si="34"/>
        <v/>
      </c>
    </row>
    <row r="313" spans="1:7" x14ac:dyDescent="0.25">
      <c r="A313" t="str">
        <f t="shared" si="28"/>
        <v/>
      </c>
      <c r="B313" s="67" t="str">
        <f t="shared" si="29"/>
        <v/>
      </c>
      <c r="C313" s="70" t="str">
        <f t="shared" si="30"/>
        <v/>
      </c>
      <c r="D313" s="70" t="str">
        <f t="shared" si="31"/>
        <v/>
      </c>
      <c r="E313" s="70" t="str">
        <f t="shared" si="32"/>
        <v/>
      </c>
      <c r="F313" s="70" t="str">
        <f t="shared" si="33"/>
        <v/>
      </c>
      <c r="G313" s="70" t="str">
        <f t="shared" si="34"/>
        <v/>
      </c>
    </row>
    <row r="314" spans="1:7" x14ac:dyDescent="0.25">
      <c r="A314" t="str">
        <f t="shared" si="28"/>
        <v/>
      </c>
      <c r="B314" s="67" t="str">
        <f t="shared" si="29"/>
        <v/>
      </c>
      <c r="C314" s="70" t="str">
        <f t="shared" si="30"/>
        <v/>
      </c>
      <c r="D314" s="70" t="str">
        <f t="shared" si="31"/>
        <v/>
      </c>
      <c r="E314" s="70" t="str">
        <f t="shared" si="32"/>
        <v/>
      </c>
      <c r="F314" s="70" t="str">
        <f t="shared" si="33"/>
        <v/>
      </c>
      <c r="G314" s="70" t="str">
        <f t="shared" si="34"/>
        <v/>
      </c>
    </row>
    <row r="315" spans="1:7" x14ac:dyDescent="0.25">
      <c r="A315" t="str">
        <f t="shared" si="28"/>
        <v/>
      </c>
      <c r="B315" s="67" t="str">
        <f t="shared" si="29"/>
        <v/>
      </c>
      <c r="C315" s="70" t="str">
        <f t="shared" si="30"/>
        <v/>
      </c>
      <c r="D315" s="70" t="str">
        <f t="shared" si="31"/>
        <v/>
      </c>
      <c r="E315" s="70" t="str">
        <f t="shared" si="32"/>
        <v/>
      </c>
      <c r="F315" s="70" t="str">
        <f t="shared" si="33"/>
        <v/>
      </c>
      <c r="G315" s="70" t="str">
        <f t="shared" si="34"/>
        <v/>
      </c>
    </row>
    <row r="316" spans="1:7" x14ac:dyDescent="0.25">
      <c r="A316" t="str">
        <f t="shared" si="28"/>
        <v/>
      </c>
      <c r="B316" s="67" t="str">
        <f t="shared" si="29"/>
        <v/>
      </c>
      <c r="C316" s="70" t="str">
        <f t="shared" si="30"/>
        <v/>
      </c>
      <c r="D316" s="70" t="str">
        <f t="shared" si="31"/>
        <v/>
      </c>
      <c r="E316" s="70" t="str">
        <f t="shared" si="32"/>
        <v/>
      </c>
      <c r="F316" s="70" t="str">
        <f t="shared" si="33"/>
        <v/>
      </c>
      <c r="G316" s="70" t="str">
        <f t="shared" si="34"/>
        <v/>
      </c>
    </row>
    <row r="317" spans="1:7" x14ac:dyDescent="0.25">
      <c r="A317" t="str">
        <f t="shared" si="28"/>
        <v/>
      </c>
      <c r="B317" s="67" t="str">
        <f t="shared" si="29"/>
        <v/>
      </c>
      <c r="C317" s="70" t="str">
        <f t="shared" si="30"/>
        <v/>
      </c>
      <c r="D317" s="70" t="str">
        <f t="shared" si="31"/>
        <v/>
      </c>
      <c r="E317" s="70" t="str">
        <f t="shared" si="32"/>
        <v/>
      </c>
      <c r="F317" s="70" t="str">
        <f t="shared" si="33"/>
        <v/>
      </c>
      <c r="G317" s="70" t="str">
        <f t="shared" si="34"/>
        <v/>
      </c>
    </row>
    <row r="318" spans="1:7" x14ac:dyDescent="0.25">
      <c r="A318" t="str">
        <f t="shared" si="28"/>
        <v/>
      </c>
      <c r="B318" s="67" t="str">
        <f t="shared" si="29"/>
        <v/>
      </c>
      <c r="C318" s="70" t="str">
        <f t="shared" si="30"/>
        <v/>
      </c>
      <c r="D318" s="70" t="str">
        <f t="shared" si="31"/>
        <v/>
      </c>
      <c r="E318" s="70" t="str">
        <f t="shared" si="32"/>
        <v/>
      </c>
      <c r="F318" s="70" t="str">
        <f t="shared" si="33"/>
        <v/>
      </c>
      <c r="G318" s="70" t="str">
        <f t="shared" si="34"/>
        <v/>
      </c>
    </row>
    <row r="319" spans="1:7" x14ac:dyDescent="0.25">
      <c r="A319" t="str">
        <f t="shared" si="28"/>
        <v/>
      </c>
      <c r="B319" s="67" t="str">
        <f t="shared" si="29"/>
        <v/>
      </c>
      <c r="C319" s="70" t="str">
        <f t="shared" si="30"/>
        <v/>
      </c>
      <c r="D319" s="70" t="str">
        <f t="shared" si="31"/>
        <v/>
      </c>
      <c r="E319" s="70" t="str">
        <f t="shared" si="32"/>
        <v/>
      </c>
      <c r="F319" s="70" t="str">
        <f t="shared" si="33"/>
        <v/>
      </c>
      <c r="G319" s="70" t="str">
        <f t="shared" si="34"/>
        <v/>
      </c>
    </row>
    <row r="320" spans="1:7" x14ac:dyDescent="0.25">
      <c r="A320" t="str">
        <f t="shared" si="28"/>
        <v/>
      </c>
      <c r="B320" s="67" t="str">
        <f t="shared" si="29"/>
        <v/>
      </c>
      <c r="C320" s="70" t="str">
        <f t="shared" si="30"/>
        <v/>
      </c>
      <c r="D320" s="70" t="str">
        <f t="shared" si="31"/>
        <v/>
      </c>
      <c r="E320" s="70" t="str">
        <f t="shared" si="32"/>
        <v/>
      </c>
      <c r="F320" s="70" t="str">
        <f t="shared" si="33"/>
        <v/>
      </c>
      <c r="G320" s="70" t="str">
        <f t="shared" si="34"/>
        <v/>
      </c>
    </row>
    <row r="321" spans="1:7" x14ac:dyDescent="0.25">
      <c r="A321" t="str">
        <f t="shared" si="28"/>
        <v/>
      </c>
      <c r="B321" s="67" t="str">
        <f t="shared" si="29"/>
        <v/>
      </c>
      <c r="C321" s="70" t="str">
        <f t="shared" si="30"/>
        <v/>
      </c>
      <c r="D321" s="70" t="str">
        <f t="shared" si="31"/>
        <v/>
      </c>
      <c r="E321" s="70" t="str">
        <f t="shared" si="32"/>
        <v/>
      </c>
      <c r="F321" s="70" t="str">
        <f t="shared" si="33"/>
        <v/>
      </c>
      <c r="G321" s="70" t="str">
        <f t="shared" si="34"/>
        <v/>
      </c>
    </row>
    <row r="322" spans="1:7" x14ac:dyDescent="0.25">
      <c r="A322" t="str">
        <f t="shared" si="28"/>
        <v/>
      </c>
      <c r="B322" s="67" t="str">
        <f t="shared" si="29"/>
        <v/>
      </c>
      <c r="C322" s="70" t="str">
        <f t="shared" si="30"/>
        <v/>
      </c>
      <c r="D322" s="70" t="str">
        <f t="shared" si="31"/>
        <v/>
      </c>
      <c r="E322" s="70" t="str">
        <f t="shared" si="32"/>
        <v/>
      </c>
      <c r="F322" s="70" t="str">
        <f t="shared" si="33"/>
        <v/>
      </c>
      <c r="G322" s="70" t="str">
        <f t="shared" si="34"/>
        <v/>
      </c>
    </row>
    <row r="323" spans="1:7" x14ac:dyDescent="0.25">
      <c r="A323" t="str">
        <f t="shared" si="28"/>
        <v/>
      </c>
      <c r="B323" s="67" t="str">
        <f t="shared" si="29"/>
        <v/>
      </c>
      <c r="C323" s="70" t="str">
        <f t="shared" si="30"/>
        <v/>
      </c>
      <c r="D323" s="70" t="str">
        <f t="shared" si="31"/>
        <v/>
      </c>
      <c r="E323" s="70" t="str">
        <f t="shared" si="32"/>
        <v/>
      </c>
      <c r="F323" s="70" t="str">
        <f t="shared" si="33"/>
        <v/>
      </c>
      <c r="G323" s="70" t="str">
        <f t="shared" si="34"/>
        <v/>
      </c>
    </row>
    <row r="324" spans="1:7" x14ac:dyDescent="0.25">
      <c r="A324" t="str">
        <f t="shared" si="28"/>
        <v/>
      </c>
      <c r="B324" s="67" t="str">
        <f t="shared" si="29"/>
        <v/>
      </c>
      <c r="C324" s="70" t="str">
        <f t="shared" si="30"/>
        <v/>
      </c>
      <c r="D324" s="70" t="str">
        <f t="shared" si="31"/>
        <v/>
      </c>
      <c r="E324" s="70" t="str">
        <f t="shared" si="32"/>
        <v/>
      </c>
      <c r="F324" s="70" t="str">
        <f t="shared" si="33"/>
        <v/>
      </c>
      <c r="G324" s="70" t="str">
        <f t="shared" si="34"/>
        <v/>
      </c>
    </row>
    <row r="325" spans="1:7" x14ac:dyDescent="0.25">
      <c r="A325" t="str">
        <f t="shared" si="28"/>
        <v/>
      </c>
      <c r="B325" s="67" t="str">
        <f t="shared" si="29"/>
        <v/>
      </c>
      <c r="C325" s="70" t="str">
        <f t="shared" si="30"/>
        <v/>
      </c>
      <c r="D325" s="70" t="str">
        <f t="shared" si="31"/>
        <v/>
      </c>
      <c r="E325" s="70" t="str">
        <f t="shared" si="32"/>
        <v/>
      </c>
      <c r="F325" s="70" t="str">
        <f t="shared" si="33"/>
        <v/>
      </c>
      <c r="G325" s="70" t="str">
        <f t="shared" si="34"/>
        <v/>
      </c>
    </row>
    <row r="326" spans="1:7" x14ac:dyDescent="0.25">
      <c r="A326" t="str">
        <f t="shared" si="28"/>
        <v/>
      </c>
      <c r="B326" s="67" t="str">
        <f t="shared" si="29"/>
        <v/>
      </c>
      <c r="C326" s="70" t="str">
        <f t="shared" si="30"/>
        <v/>
      </c>
      <c r="D326" s="70" t="str">
        <f t="shared" si="31"/>
        <v/>
      </c>
      <c r="E326" s="70" t="str">
        <f t="shared" si="32"/>
        <v/>
      </c>
      <c r="F326" s="70" t="str">
        <f t="shared" si="33"/>
        <v/>
      </c>
      <c r="G326" s="70" t="str">
        <f t="shared" si="34"/>
        <v/>
      </c>
    </row>
    <row r="327" spans="1:7" x14ac:dyDescent="0.25">
      <c r="A327" t="str">
        <f t="shared" si="28"/>
        <v/>
      </c>
      <c r="B327" s="67" t="str">
        <f t="shared" si="29"/>
        <v/>
      </c>
      <c r="C327" s="70" t="str">
        <f t="shared" si="30"/>
        <v/>
      </c>
      <c r="D327" s="70" t="str">
        <f t="shared" si="31"/>
        <v/>
      </c>
      <c r="E327" s="70" t="str">
        <f t="shared" si="32"/>
        <v/>
      </c>
      <c r="F327" s="70" t="str">
        <f t="shared" si="33"/>
        <v/>
      </c>
      <c r="G327" s="70" t="str">
        <f t="shared" si="34"/>
        <v/>
      </c>
    </row>
    <row r="328" spans="1:7" x14ac:dyDescent="0.25">
      <c r="A328" t="str">
        <f t="shared" si="28"/>
        <v/>
      </c>
      <c r="B328" s="67" t="str">
        <f t="shared" si="29"/>
        <v/>
      </c>
      <c r="C328" s="70" t="str">
        <f t="shared" si="30"/>
        <v/>
      </c>
      <c r="D328" s="70" t="str">
        <f t="shared" si="31"/>
        <v/>
      </c>
      <c r="E328" s="70" t="str">
        <f t="shared" si="32"/>
        <v/>
      </c>
      <c r="F328" s="70" t="str">
        <f t="shared" si="33"/>
        <v/>
      </c>
      <c r="G328" s="70" t="str">
        <f t="shared" si="34"/>
        <v/>
      </c>
    </row>
    <row r="329" spans="1:7" x14ac:dyDescent="0.25">
      <c r="A329" t="str">
        <f t="shared" si="28"/>
        <v/>
      </c>
      <c r="B329" s="67" t="str">
        <f t="shared" si="29"/>
        <v/>
      </c>
      <c r="C329" s="70" t="str">
        <f t="shared" si="30"/>
        <v/>
      </c>
      <c r="D329" s="70" t="str">
        <f t="shared" si="31"/>
        <v/>
      </c>
      <c r="E329" s="70" t="str">
        <f t="shared" si="32"/>
        <v/>
      </c>
      <c r="F329" s="70" t="str">
        <f t="shared" si="33"/>
        <v/>
      </c>
      <c r="G329" s="70" t="str">
        <f t="shared" si="34"/>
        <v/>
      </c>
    </row>
    <row r="330" spans="1:7" x14ac:dyDescent="0.25">
      <c r="A330" t="str">
        <f t="shared" si="28"/>
        <v/>
      </c>
      <c r="B330" s="67" t="str">
        <f t="shared" si="29"/>
        <v/>
      </c>
      <c r="C330" s="70" t="str">
        <f t="shared" si="30"/>
        <v/>
      </c>
      <c r="D330" s="70" t="str">
        <f t="shared" si="31"/>
        <v/>
      </c>
      <c r="E330" s="70" t="str">
        <f t="shared" si="32"/>
        <v/>
      </c>
      <c r="F330" s="70" t="str">
        <f t="shared" si="33"/>
        <v/>
      </c>
      <c r="G330" s="70" t="str">
        <f t="shared" si="34"/>
        <v/>
      </c>
    </row>
    <row r="331" spans="1:7" x14ac:dyDescent="0.25">
      <c r="A331" t="str">
        <f t="shared" si="28"/>
        <v/>
      </c>
      <c r="B331" s="67" t="str">
        <f t="shared" si="29"/>
        <v/>
      </c>
      <c r="C331" s="70" t="str">
        <f t="shared" si="30"/>
        <v/>
      </c>
      <c r="D331" s="70" t="str">
        <f t="shared" si="31"/>
        <v/>
      </c>
      <c r="E331" s="70" t="str">
        <f t="shared" si="32"/>
        <v/>
      </c>
      <c r="F331" s="70" t="str">
        <f t="shared" si="33"/>
        <v/>
      </c>
      <c r="G331" s="70" t="str">
        <f t="shared" si="34"/>
        <v/>
      </c>
    </row>
    <row r="332" spans="1:7" x14ac:dyDescent="0.25">
      <c r="A332" t="str">
        <f t="shared" si="28"/>
        <v/>
      </c>
      <c r="B332" s="67" t="str">
        <f t="shared" si="29"/>
        <v/>
      </c>
      <c r="C332" s="70" t="str">
        <f t="shared" si="30"/>
        <v/>
      </c>
      <c r="D332" s="70" t="str">
        <f t="shared" si="31"/>
        <v/>
      </c>
      <c r="E332" s="70" t="str">
        <f t="shared" si="32"/>
        <v/>
      </c>
      <c r="F332" s="70" t="str">
        <f t="shared" si="33"/>
        <v/>
      </c>
      <c r="G332" s="70" t="str">
        <f t="shared" si="34"/>
        <v/>
      </c>
    </row>
    <row r="333" spans="1:7" x14ac:dyDescent="0.25">
      <c r="A333" t="str">
        <f t="shared" si="28"/>
        <v/>
      </c>
      <c r="B333" s="67" t="str">
        <f t="shared" si="29"/>
        <v/>
      </c>
      <c r="C333" s="70" t="str">
        <f t="shared" si="30"/>
        <v/>
      </c>
      <c r="D333" s="70" t="str">
        <f t="shared" si="31"/>
        <v/>
      </c>
      <c r="E333" s="70" t="str">
        <f t="shared" si="32"/>
        <v/>
      </c>
      <c r="F333" s="70" t="str">
        <f t="shared" si="33"/>
        <v/>
      </c>
      <c r="G333" s="70" t="str">
        <f t="shared" si="34"/>
        <v/>
      </c>
    </row>
    <row r="334" spans="1:7" x14ac:dyDescent="0.25">
      <c r="A334" t="str">
        <f t="shared" si="28"/>
        <v/>
      </c>
      <c r="B334" s="67" t="str">
        <f t="shared" si="29"/>
        <v/>
      </c>
      <c r="C334" s="70" t="str">
        <f t="shared" si="30"/>
        <v/>
      </c>
      <c r="D334" s="70" t="str">
        <f t="shared" si="31"/>
        <v/>
      </c>
      <c r="E334" s="70" t="str">
        <f t="shared" si="32"/>
        <v/>
      </c>
      <c r="F334" s="70" t="str">
        <f t="shared" si="33"/>
        <v/>
      </c>
      <c r="G334" s="70" t="str">
        <f t="shared" si="34"/>
        <v/>
      </c>
    </row>
    <row r="335" spans="1:7" x14ac:dyDescent="0.25">
      <c r="A335" t="str">
        <f t="shared" si="28"/>
        <v/>
      </c>
      <c r="B335" s="67" t="str">
        <f t="shared" si="29"/>
        <v/>
      </c>
      <c r="C335" s="70" t="str">
        <f t="shared" si="30"/>
        <v/>
      </c>
      <c r="D335" s="70" t="str">
        <f t="shared" si="31"/>
        <v/>
      </c>
      <c r="E335" s="70" t="str">
        <f t="shared" si="32"/>
        <v/>
      </c>
      <c r="F335" s="70" t="str">
        <f t="shared" si="33"/>
        <v/>
      </c>
      <c r="G335" s="70" t="str">
        <f t="shared" si="34"/>
        <v/>
      </c>
    </row>
    <row r="336" spans="1:7" x14ac:dyDescent="0.25">
      <c r="A336" t="str">
        <f t="shared" ref="A336:A399" si="35">IF((A335="")+(A335=C$6*12),"",A335+1)</f>
        <v/>
      </c>
      <c r="B336" s="67" t="str">
        <f t="shared" ref="B336:B399" si="36">IF(A336="","",DATE(YEAR(B335),MONTH(B335)+1,1))</f>
        <v/>
      </c>
      <c r="C336" s="70" t="str">
        <f t="shared" ref="C336:C399" si="37">IF(A336="","",G335*C$4/12)</f>
        <v/>
      </c>
      <c r="D336" s="70" t="str">
        <f t="shared" ref="D336:D399" si="38">IF(A336="","",F336-C336)</f>
        <v/>
      </c>
      <c r="E336" s="70" t="str">
        <f t="shared" ref="E336:E399" si="39">IF(ISNA(VLOOKUP(B336,F$1:G$7,2,0)),"",VLOOKUP(B336,F$1:G$7,2,0))</f>
        <v/>
      </c>
      <c r="F336" s="70" t="str">
        <f t="shared" ref="F336:F399" si="40">IF(A336="","",C$9)</f>
        <v/>
      </c>
      <c r="G336" s="70" t="str">
        <f t="shared" ref="G336:G399" si="41">IF(B336="","",G335+C336-(SUM(E336,F336)))</f>
        <v/>
      </c>
    </row>
    <row r="337" spans="1:7" x14ac:dyDescent="0.25">
      <c r="A337" t="str">
        <f t="shared" si="35"/>
        <v/>
      </c>
      <c r="B337" s="67" t="str">
        <f t="shared" si="36"/>
        <v/>
      </c>
      <c r="C337" s="70" t="str">
        <f t="shared" si="37"/>
        <v/>
      </c>
      <c r="D337" s="70" t="str">
        <f t="shared" si="38"/>
        <v/>
      </c>
      <c r="E337" s="70" t="str">
        <f t="shared" si="39"/>
        <v/>
      </c>
      <c r="F337" s="70" t="str">
        <f t="shared" si="40"/>
        <v/>
      </c>
      <c r="G337" s="70" t="str">
        <f t="shared" si="41"/>
        <v/>
      </c>
    </row>
    <row r="338" spans="1:7" x14ac:dyDescent="0.25">
      <c r="A338" t="str">
        <f t="shared" si="35"/>
        <v/>
      </c>
      <c r="B338" s="67" t="str">
        <f t="shared" si="36"/>
        <v/>
      </c>
      <c r="C338" s="70" t="str">
        <f t="shared" si="37"/>
        <v/>
      </c>
      <c r="D338" s="70" t="str">
        <f t="shared" si="38"/>
        <v/>
      </c>
      <c r="E338" s="70" t="str">
        <f t="shared" si="39"/>
        <v/>
      </c>
      <c r="F338" s="70" t="str">
        <f t="shared" si="40"/>
        <v/>
      </c>
      <c r="G338" s="70" t="str">
        <f t="shared" si="41"/>
        <v/>
      </c>
    </row>
    <row r="339" spans="1:7" x14ac:dyDescent="0.25">
      <c r="A339" t="str">
        <f t="shared" si="35"/>
        <v/>
      </c>
      <c r="B339" s="67" t="str">
        <f t="shared" si="36"/>
        <v/>
      </c>
      <c r="C339" s="70" t="str">
        <f t="shared" si="37"/>
        <v/>
      </c>
      <c r="D339" s="70" t="str">
        <f t="shared" si="38"/>
        <v/>
      </c>
      <c r="E339" s="70" t="str">
        <f t="shared" si="39"/>
        <v/>
      </c>
      <c r="F339" s="70" t="str">
        <f t="shared" si="40"/>
        <v/>
      </c>
      <c r="G339" s="70" t="str">
        <f t="shared" si="41"/>
        <v/>
      </c>
    </row>
    <row r="340" spans="1:7" x14ac:dyDescent="0.25">
      <c r="A340" t="str">
        <f t="shared" si="35"/>
        <v/>
      </c>
      <c r="B340" s="67" t="str">
        <f t="shared" si="36"/>
        <v/>
      </c>
      <c r="C340" s="70" t="str">
        <f t="shared" si="37"/>
        <v/>
      </c>
      <c r="D340" s="70" t="str">
        <f t="shared" si="38"/>
        <v/>
      </c>
      <c r="E340" s="70" t="str">
        <f t="shared" si="39"/>
        <v/>
      </c>
      <c r="F340" s="70" t="str">
        <f t="shared" si="40"/>
        <v/>
      </c>
      <c r="G340" s="70" t="str">
        <f t="shared" si="41"/>
        <v/>
      </c>
    </row>
    <row r="341" spans="1:7" x14ac:dyDescent="0.25">
      <c r="A341" t="str">
        <f t="shared" si="35"/>
        <v/>
      </c>
      <c r="B341" s="67" t="str">
        <f t="shared" si="36"/>
        <v/>
      </c>
      <c r="C341" s="70" t="str">
        <f t="shared" si="37"/>
        <v/>
      </c>
      <c r="D341" s="70" t="str">
        <f t="shared" si="38"/>
        <v/>
      </c>
      <c r="E341" s="70" t="str">
        <f t="shared" si="39"/>
        <v/>
      </c>
      <c r="F341" s="70" t="str">
        <f t="shared" si="40"/>
        <v/>
      </c>
      <c r="G341" s="70" t="str">
        <f t="shared" si="41"/>
        <v/>
      </c>
    </row>
    <row r="342" spans="1:7" x14ac:dyDescent="0.25">
      <c r="A342" t="str">
        <f t="shared" si="35"/>
        <v/>
      </c>
      <c r="B342" s="67" t="str">
        <f t="shared" si="36"/>
        <v/>
      </c>
      <c r="C342" s="70" t="str">
        <f t="shared" si="37"/>
        <v/>
      </c>
      <c r="D342" s="70" t="str">
        <f t="shared" si="38"/>
        <v/>
      </c>
      <c r="E342" s="70" t="str">
        <f t="shared" si="39"/>
        <v/>
      </c>
      <c r="F342" s="70" t="str">
        <f t="shared" si="40"/>
        <v/>
      </c>
      <c r="G342" s="70" t="str">
        <f t="shared" si="41"/>
        <v/>
      </c>
    </row>
    <row r="343" spans="1:7" x14ac:dyDescent="0.25">
      <c r="A343" t="str">
        <f t="shared" si="35"/>
        <v/>
      </c>
      <c r="B343" s="67" t="str">
        <f t="shared" si="36"/>
        <v/>
      </c>
      <c r="C343" s="70" t="str">
        <f t="shared" si="37"/>
        <v/>
      </c>
      <c r="D343" s="70" t="str">
        <f t="shared" si="38"/>
        <v/>
      </c>
      <c r="E343" s="70" t="str">
        <f t="shared" si="39"/>
        <v/>
      </c>
      <c r="F343" s="70" t="str">
        <f t="shared" si="40"/>
        <v/>
      </c>
      <c r="G343" s="70" t="str">
        <f t="shared" si="41"/>
        <v/>
      </c>
    </row>
    <row r="344" spans="1:7" x14ac:dyDescent="0.25">
      <c r="A344" t="str">
        <f t="shared" si="35"/>
        <v/>
      </c>
      <c r="B344" s="67" t="str">
        <f t="shared" si="36"/>
        <v/>
      </c>
      <c r="C344" s="70" t="str">
        <f t="shared" si="37"/>
        <v/>
      </c>
      <c r="D344" s="70" t="str">
        <f t="shared" si="38"/>
        <v/>
      </c>
      <c r="E344" s="70" t="str">
        <f t="shared" si="39"/>
        <v/>
      </c>
      <c r="F344" s="70" t="str">
        <f t="shared" si="40"/>
        <v/>
      </c>
      <c r="G344" s="70" t="str">
        <f t="shared" si="41"/>
        <v/>
      </c>
    </row>
    <row r="345" spans="1:7" x14ac:dyDescent="0.25">
      <c r="A345" t="str">
        <f t="shared" si="35"/>
        <v/>
      </c>
      <c r="B345" s="67" t="str">
        <f t="shared" si="36"/>
        <v/>
      </c>
      <c r="C345" s="70" t="str">
        <f t="shared" si="37"/>
        <v/>
      </c>
      <c r="D345" s="70" t="str">
        <f t="shared" si="38"/>
        <v/>
      </c>
      <c r="E345" s="70" t="str">
        <f t="shared" si="39"/>
        <v/>
      </c>
      <c r="F345" s="70" t="str">
        <f t="shared" si="40"/>
        <v/>
      </c>
      <c r="G345" s="70" t="str">
        <f t="shared" si="41"/>
        <v/>
      </c>
    </row>
    <row r="346" spans="1:7" x14ac:dyDescent="0.25">
      <c r="A346" t="str">
        <f t="shared" si="35"/>
        <v/>
      </c>
      <c r="B346" s="67" t="str">
        <f t="shared" si="36"/>
        <v/>
      </c>
      <c r="C346" s="70" t="str">
        <f t="shared" si="37"/>
        <v/>
      </c>
      <c r="D346" s="70" t="str">
        <f t="shared" si="38"/>
        <v/>
      </c>
      <c r="E346" s="70" t="str">
        <f t="shared" si="39"/>
        <v/>
      </c>
      <c r="F346" s="70" t="str">
        <f t="shared" si="40"/>
        <v/>
      </c>
      <c r="G346" s="70" t="str">
        <f t="shared" si="41"/>
        <v/>
      </c>
    </row>
    <row r="347" spans="1:7" x14ac:dyDescent="0.25">
      <c r="A347" t="str">
        <f t="shared" si="35"/>
        <v/>
      </c>
      <c r="B347" s="67" t="str">
        <f t="shared" si="36"/>
        <v/>
      </c>
      <c r="C347" s="70" t="str">
        <f t="shared" si="37"/>
        <v/>
      </c>
      <c r="D347" s="70" t="str">
        <f t="shared" si="38"/>
        <v/>
      </c>
      <c r="E347" s="70" t="str">
        <f t="shared" si="39"/>
        <v/>
      </c>
      <c r="F347" s="70" t="str">
        <f t="shared" si="40"/>
        <v/>
      </c>
      <c r="G347" s="70" t="str">
        <f t="shared" si="41"/>
        <v/>
      </c>
    </row>
    <row r="348" spans="1:7" x14ac:dyDescent="0.25">
      <c r="A348" t="str">
        <f t="shared" si="35"/>
        <v/>
      </c>
      <c r="B348" s="67" t="str">
        <f t="shared" si="36"/>
        <v/>
      </c>
      <c r="C348" s="70" t="str">
        <f t="shared" si="37"/>
        <v/>
      </c>
      <c r="D348" s="70" t="str">
        <f t="shared" si="38"/>
        <v/>
      </c>
      <c r="E348" s="70" t="str">
        <f t="shared" si="39"/>
        <v/>
      </c>
      <c r="F348" s="70" t="str">
        <f t="shared" si="40"/>
        <v/>
      </c>
      <c r="G348" s="70" t="str">
        <f t="shared" si="41"/>
        <v/>
      </c>
    </row>
    <row r="349" spans="1:7" x14ac:dyDescent="0.25">
      <c r="A349" t="str">
        <f t="shared" si="35"/>
        <v/>
      </c>
      <c r="B349" s="67" t="str">
        <f t="shared" si="36"/>
        <v/>
      </c>
      <c r="C349" s="70" t="str">
        <f t="shared" si="37"/>
        <v/>
      </c>
      <c r="D349" s="70" t="str">
        <f t="shared" si="38"/>
        <v/>
      </c>
      <c r="E349" s="70" t="str">
        <f t="shared" si="39"/>
        <v/>
      </c>
      <c r="F349" s="70" t="str">
        <f t="shared" si="40"/>
        <v/>
      </c>
      <c r="G349" s="70" t="str">
        <f t="shared" si="41"/>
        <v/>
      </c>
    </row>
    <row r="350" spans="1:7" x14ac:dyDescent="0.25">
      <c r="A350" t="str">
        <f t="shared" si="35"/>
        <v/>
      </c>
      <c r="B350" s="67" t="str">
        <f t="shared" si="36"/>
        <v/>
      </c>
      <c r="C350" s="70" t="str">
        <f t="shared" si="37"/>
        <v/>
      </c>
      <c r="D350" s="70" t="str">
        <f t="shared" si="38"/>
        <v/>
      </c>
      <c r="E350" s="70" t="str">
        <f t="shared" si="39"/>
        <v/>
      </c>
      <c r="F350" s="70" t="str">
        <f t="shared" si="40"/>
        <v/>
      </c>
      <c r="G350" s="70" t="str">
        <f t="shared" si="41"/>
        <v/>
      </c>
    </row>
    <row r="351" spans="1:7" x14ac:dyDescent="0.25">
      <c r="A351" t="str">
        <f t="shared" si="35"/>
        <v/>
      </c>
      <c r="B351" s="67" t="str">
        <f t="shared" si="36"/>
        <v/>
      </c>
      <c r="C351" s="70" t="str">
        <f t="shared" si="37"/>
        <v/>
      </c>
      <c r="D351" s="70" t="str">
        <f t="shared" si="38"/>
        <v/>
      </c>
      <c r="E351" s="70" t="str">
        <f t="shared" si="39"/>
        <v/>
      </c>
      <c r="F351" s="70" t="str">
        <f t="shared" si="40"/>
        <v/>
      </c>
      <c r="G351" s="70" t="str">
        <f t="shared" si="41"/>
        <v/>
      </c>
    </row>
    <row r="352" spans="1:7" x14ac:dyDescent="0.25">
      <c r="A352" t="str">
        <f t="shared" si="35"/>
        <v/>
      </c>
      <c r="B352" s="67" t="str">
        <f t="shared" si="36"/>
        <v/>
      </c>
      <c r="C352" s="70" t="str">
        <f t="shared" si="37"/>
        <v/>
      </c>
      <c r="D352" s="70" t="str">
        <f t="shared" si="38"/>
        <v/>
      </c>
      <c r="E352" s="70" t="str">
        <f t="shared" si="39"/>
        <v/>
      </c>
      <c r="F352" s="70" t="str">
        <f t="shared" si="40"/>
        <v/>
      </c>
      <c r="G352" s="70" t="str">
        <f t="shared" si="41"/>
        <v/>
      </c>
    </row>
    <row r="353" spans="1:7" x14ac:dyDescent="0.25">
      <c r="A353" t="str">
        <f t="shared" si="35"/>
        <v/>
      </c>
      <c r="B353" s="67" t="str">
        <f t="shared" si="36"/>
        <v/>
      </c>
      <c r="C353" s="70" t="str">
        <f t="shared" si="37"/>
        <v/>
      </c>
      <c r="D353" s="70" t="str">
        <f t="shared" si="38"/>
        <v/>
      </c>
      <c r="E353" s="70" t="str">
        <f t="shared" si="39"/>
        <v/>
      </c>
      <c r="F353" s="70" t="str">
        <f t="shared" si="40"/>
        <v/>
      </c>
      <c r="G353" s="70" t="str">
        <f t="shared" si="41"/>
        <v/>
      </c>
    </row>
    <row r="354" spans="1:7" x14ac:dyDescent="0.25">
      <c r="A354" t="str">
        <f t="shared" si="35"/>
        <v/>
      </c>
      <c r="B354" s="67" t="str">
        <f t="shared" si="36"/>
        <v/>
      </c>
      <c r="C354" s="70" t="str">
        <f t="shared" si="37"/>
        <v/>
      </c>
      <c r="D354" s="70" t="str">
        <f t="shared" si="38"/>
        <v/>
      </c>
      <c r="E354" s="70" t="str">
        <f t="shared" si="39"/>
        <v/>
      </c>
      <c r="F354" s="70" t="str">
        <f t="shared" si="40"/>
        <v/>
      </c>
      <c r="G354" s="70" t="str">
        <f t="shared" si="41"/>
        <v/>
      </c>
    </row>
    <row r="355" spans="1:7" x14ac:dyDescent="0.25">
      <c r="A355" t="str">
        <f t="shared" si="35"/>
        <v/>
      </c>
      <c r="B355" s="67" t="str">
        <f t="shared" si="36"/>
        <v/>
      </c>
      <c r="C355" s="70" t="str">
        <f t="shared" si="37"/>
        <v/>
      </c>
      <c r="D355" s="70" t="str">
        <f t="shared" si="38"/>
        <v/>
      </c>
      <c r="E355" s="70" t="str">
        <f t="shared" si="39"/>
        <v/>
      </c>
      <c r="F355" s="70" t="str">
        <f t="shared" si="40"/>
        <v/>
      </c>
      <c r="G355" s="70" t="str">
        <f t="shared" si="41"/>
        <v/>
      </c>
    </row>
    <row r="356" spans="1:7" x14ac:dyDescent="0.25">
      <c r="A356" t="str">
        <f t="shared" si="35"/>
        <v/>
      </c>
      <c r="B356" s="67" t="str">
        <f t="shared" si="36"/>
        <v/>
      </c>
      <c r="C356" s="70" t="str">
        <f t="shared" si="37"/>
        <v/>
      </c>
      <c r="D356" s="70" t="str">
        <f t="shared" si="38"/>
        <v/>
      </c>
      <c r="E356" s="70" t="str">
        <f t="shared" si="39"/>
        <v/>
      </c>
      <c r="F356" s="70" t="str">
        <f t="shared" si="40"/>
        <v/>
      </c>
      <c r="G356" s="70" t="str">
        <f t="shared" si="41"/>
        <v/>
      </c>
    </row>
    <row r="357" spans="1:7" x14ac:dyDescent="0.25">
      <c r="A357" t="str">
        <f t="shared" si="35"/>
        <v/>
      </c>
      <c r="B357" s="67" t="str">
        <f t="shared" si="36"/>
        <v/>
      </c>
      <c r="C357" s="70" t="str">
        <f t="shared" si="37"/>
        <v/>
      </c>
      <c r="D357" s="70" t="str">
        <f t="shared" si="38"/>
        <v/>
      </c>
      <c r="E357" s="70" t="str">
        <f t="shared" si="39"/>
        <v/>
      </c>
      <c r="F357" s="70" t="str">
        <f t="shared" si="40"/>
        <v/>
      </c>
      <c r="G357" s="70" t="str">
        <f t="shared" si="41"/>
        <v/>
      </c>
    </row>
    <row r="358" spans="1:7" x14ac:dyDescent="0.25">
      <c r="A358" t="str">
        <f t="shared" si="35"/>
        <v/>
      </c>
      <c r="B358" s="67" t="str">
        <f t="shared" si="36"/>
        <v/>
      </c>
      <c r="C358" s="70" t="str">
        <f t="shared" si="37"/>
        <v/>
      </c>
      <c r="D358" s="70" t="str">
        <f t="shared" si="38"/>
        <v/>
      </c>
      <c r="E358" s="70" t="str">
        <f t="shared" si="39"/>
        <v/>
      </c>
      <c r="F358" s="70" t="str">
        <f t="shared" si="40"/>
        <v/>
      </c>
      <c r="G358" s="70" t="str">
        <f t="shared" si="41"/>
        <v/>
      </c>
    </row>
    <row r="359" spans="1:7" x14ac:dyDescent="0.25">
      <c r="A359" t="str">
        <f t="shared" si="35"/>
        <v/>
      </c>
      <c r="B359" s="67" t="str">
        <f t="shared" si="36"/>
        <v/>
      </c>
      <c r="C359" s="70" t="str">
        <f t="shared" si="37"/>
        <v/>
      </c>
      <c r="D359" s="70" t="str">
        <f t="shared" si="38"/>
        <v/>
      </c>
      <c r="E359" s="70" t="str">
        <f t="shared" si="39"/>
        <v/>
      </c>
      <c r="F359" s="70" t="str">
        <f t="shared" si="40"/>
        <v/>
      </c>
      <c r="G359" s="70" t="str">
        <f t="shared" si="41"/>
        <v/>
      </c>
    </row>
    <row r="360" spans="1:7" x14ac:dyDescent="0.25">
      <c r="A360" t="str">
        <f t="shared" si="35"/>
        <v/>
      </c>
      <c r="B360" s="67" t="str">
        <f t="shared" si="36"/>
        <v/>
      </c>
      <c r="C360" s="70" t="str">
        <f t="shared" si="37"/>
        <v/>
      </c>
      <c r="D360" s="70" t="str">
        <f t="shared" si="38"/>
        <v/>
      </c>
      <c r="E360" s="70" t="str">
        <f t="shared" si="39"/>
        <v/>
      </c>
      <c r="F360" s="70" t="str">
        <f t="shared" si="40"/>
        <v/>
      </c>
      <c r="G360" s="70" t="str">
        <f t="shared" si="41"/>
        <v/>
      </c>
    </row>
    <row r="361" spans="1:7" x14ac:dyDescent="0.25">
      <c r="A361" t="str">
        <f t="shared" si="35"/>
        <v/>
      </c>
      <c r="B361" s="67" t="str">
        <f t="shared" si="36"/>
        <v/>
      </c>
      <c r="C361" s="70" t="str">
        <f t="shared" si="37"/>
        <v/>
      </c>
      <c r="D361" s="70" t="str">
        <f t="shared" si="38"/>
        <v/>
      </c>
      <c r="E361" s="70" t="str">
        <f t="shared" si="39"/>
        <v/>
      </c>
      <c r="F361" s="70" t="str">
        <f t="shared" si="40"/>
        <v/>
      </c>
      <c r="G361" s="70" t="str">
        <f t="shared" si="41"/>
        <v/>
      </c>
    </row>
    <row r="362" spans="1:7" x14ac:dyDescent="0.25">
      <c r="A362" t="str">
        <f t="shared" si="35"/>
        <v/>
      </c>
      <c r="B362" s="67" t="str">
        <f t="shared" si="36"/>
        <v/>
      </c>
      <c r="C362" s="70" t="str">
        <f t="shared" si="37"/>
        <v/>
      </c>
      <c r="D362" s="70" t="str">
        <f t="shared" si="38"/>
        <v/>
      </c>
      <c r="E362" s="70" t="str">
        <f t="shared" si="39"/>
        <v/>
      </c>
      <c r="F362" s="70" t="str">
        <f t="shared" si="40"/>
        <v/>
      </c>
      <c r="G362" s="70" t="str">
        <f t="shared" si="41"/>
        <v/>
      </c>
    </row>
    <row r="363" spans="1:7" x14ac:dyDescent="0.25">
      <c r="A363" t="str">
        <f t="shared" si="35"/>
        <v/>
      </c>
      <c r="B363" s="67" t="str">
        <f t="shared" si="36"/>
        <v/>
      </c>
      <c r="C363" s="70" t="str">
        <f t="shared" si="37"/>
        <v/>
      </c>
      <c r="D363" s="70" t="str">
        <f t="shared" si="38"/>
        <v/>
      </c>
      <c r="E363" s="70" t="str">
        <f t="shared" si="39"/>
        <v/>
      </c>
      <c r="F363" s="70" t="str">
        <f t="shared" si="40"/>
        <v/>
      </c>
      <c r="G363" s="70" t="str">
        <f t="shared" si="41"/>
        <v/>
      </c>
    </row>
    <row r="364" spans="1:7" x14ac:dyDescent="0.25">
      <c r="A364" t="str">
        <f t="shared" si="35"/>
        <v/>
      </c>
      <c r="B364" s="67" t="str">
        <f t="shared" si="36"/>
        <v/>
      </c>
      <c r="C364" s="70" t="str">
        <f t="shared" si="37"/>
        <v/>
      </c>
      <c r="D364" s="70" t="str">
        <f t="shared" si="38"/>
        <v/>
      </c>
      <c r="E364" s="70" t="str">
        <f t="shared" si="39"/>
        <v/>
      </c>
      <c r="F364" s="70" t="str">
        <f t="shared" si="40"/>
        <v/>
      </c>
      <c r="G364" s="70" t="str">
        <f t="shared" si="41"/>
        <v/>
      </c>
    </row>
    <row r="365" spans="1:7" x14ac:dyDescent="0.25">
      <c r="A365" t="str">
        <f t="shared" si="35"/>
        <v/>
      </c>
      <c r="B365" s="67" t="str">
        <f t="shared" si="36"/>
        <v/>
      </c>
      <c r="C365" s="70" t="str">
        <f t="shared" si="37"/>
        <v/>
      </c>
      <c r="D365" s="70" t="str">
        <f t="shared" si="38"/>
        <v/>
      </c>
      <c r="E365" s="70" t="str">
        <f t="shared" si="39"/>
        <v/>
      </c>
      <c r="F365" s="70" t="str">
        <f t="shared" si="40"/>
        <v/>
      </c>
      <c r="G365" s="70" t="str">
        <f t="shared" si="41"/>
        <v/>
      </c>
    </row>
    <row r="366" spans="1:7" x14ac:dyDescent="0.25">
      <c r="A366" t="str">
        <f t="shared" si="35"/>
        <v/>
      </c>
      <c r="B366" s="67" t="str">
        <f t="shared" si="36"/>
        <v/>
      </c>
      <c r="C366" s="70" t="str">
        <f t="shared" si="37"/>
        <v/>
      </c>
      <c r="D366" s="70" t="str">
        <f t="shared" si="38"/>
        <v/>
      </c>
      <c r="E366" s="70" t="str">
        <f t="shared" si="39"/>
        <v/>
      </c>
      <c r="F366" s="70" t="str">
        <f t="shared" si="40"/>
        <v/>
      </c>
      <c r="G366" s="70" t="str">
        <f t="shared" si="41"/>
        <v/>
      </c>
    </row>
    <row r="367" spans="1:7" x14ac:dyDescent="0.25">
      <c r="A367" t="str">
        <f t="shared" si="35"/>
        <v/>
      </c>
      <c r="B367" s="67" t="str">
        <f t="shared" si="36"/>
        <v/>
      </c>
      <c r="C367" s="70" t="str">
        <f t="shared" si="37"/>
        <v/>
      </c>
      <c r="D367" s="70" t="str">
        <f t="shared" si="38"/>
        <v/>
      </c>
      <c r="E367" s="70" t="str">
        <f t="shared" si="39"/>
        <v/>
      </c>
      <c r="F367" s="70" t="str">
        <f t="shared" si="40"/>
        <v/>
      </c>
      <c r="G367" s="70" t="str">
        <f t="shared" si="41"/>
        <v/>
      </c>
    </row>
    <row r="368" spans="1:7" x14ac:dyDescent="0.25">
      <c r="A368" t="str">
        <f t="shared" si="35"/>
        <v/>
      </c>
      <c r="B368" s="67" t="str">
        <f t="shared" si="36"/>
        <v/>
      </c>
      <c r="C368" s="70" t="str">
        <f t="shared" si="37"/>
        <v/>
      </c>
      <c r="D368" s="70" t="str">
        <f t="shared" si="38"/>
        <v/>
      </c>
      <c r="E368" s="70" t="str">
        <f t="shared" si="39"/>
        <v/>
      </c>
      <c r="F368" s="70" t="str">
        <f t="shared" si="40"/>
        <v/>
      </c>
      <c r="G368" s="70" t="str">
        <f t="shared" si="41"/>
        <v/>
      </c>
    </row>
    <row r="369" spans="1:7" x14ac:dyDescent="0.25">
      <c r="A369" t="str">
        <f t="shared" si="35"/>
        <v/>
      </c>
      <c r="B369" s="67" t="str">
        <f t="shared" si="36"/>
        <v/>
      </c>
      <c r="C369" s="70" t="str">
        <f t="shared" si="37"/>
        <v/>
      </c>
      <c r="D369" s="70" t="str">
        <f t="shared" si="38"/>
        <v/>
      </c>
      <c r="E369" s="70" t="str">
        <f t="shared" si="39"/>
        <v/>
      </c>
      <c r="F369" s="70" t="str">
        <f t="shared" si="40"/>
        <v/>
      </c>
      <c r="G369" s="70" t="str">
        <f t="shared" si="41"/>
        <v/>
      </c>
    </row>
    <row r="370" spans="1:7" x14ac:dyDescent="0.25">
      <c r="A370" t="str">
        <f t="shared" si="35"/>
        <v/>
      </c>
      <c r="B370" s="67" t="str">
        <f t="shared" si="36"/>
        <v/>
      </c>
      <c r="C370" s="70" t="str">
        <f t="shared" si="37"/>
        <v/>
      </c>
      <c r="D370" s="70" t="str">
        <f t="shared" si="38"/>
        <v/>
      </c>
      <c r="E370" s="70" t="str">
        <f t="shared" si="39"/>
        <v/>
      </c>
      <c r="F370" s="70" t="str">
        <f t="shared" si="40"/>
        <v/>
      </c>
      <c r="G370" s="70" t="str">
        <f t="shared" si="41"/>
        <v/>
      </c>
    </row>
    <row r="371" spans="1:7" x14ac:dyDescent="0.25">
      <c r="A371" t="str">
        <f t="shared" si="35"/>
        <v/>
      </c>
      <c r="B371" s="67" t="str">
        <f t="shared" si="36"/>
        <v/>
      </c>
      <c r="C371" s="70" t="str">
        <f t="shared" si="37"/>
        <v/>
      </c>
      <c r="D371" s="70" t="str">
        <f t="shared" si="38"/>
        <v/>
      </c>
      <c r="E371" s="70" t="str">
        <f t="shared" si="39"/>
        <v/>
      </c>
      <c r="F371" s="70" t="str">
        <f t="shared" si="40"/>
        <v/>
      </c>
      <c r="G371" s="70" t="str">
        <f t="shared" si="41"/>
        <v/>
      </c>
    </row>
    <row r="372" spans="1:7" x14ac:dyDescent="0.25">
      <c r="A372" t="str">
        <f t="shared" si="35"/>
        <v/>
      </c>
      <c r="B372" s="67" t="str">
        <f t="shared" si="36"/>
        <v/>
      </c>
      <c r="C372" s="70" t="str">
        <f t="shared" si="37"/>
        <v/>
      </c>
      <c r="D372" s="70" t="str">
        <f t="shared" si="38"/>
        <v/>
      </c>
      <c r="E372" s="70" t="str">
        <f t="shared" si="39"/>
        <v/>
      </c>
      <c r="F372" s="70" t="str">
        <f t="shared" si="40"/>
        <v/>
      </c>
      <c r="G372" s="70" t="str">
        <f t="shared" si="41"/>
        <v/>
      </c>
    </row>
    <row r="373" spans="1:7" x14ac:dyDescent="0.25">
      <c r="A373" t="str">
        <f t="shared" si="35"/>
        <v/>
      </c>
      <c r="B373" s="67" t="str">
        <f t="shared" si="36"/>
        <v/>
      </c>
      <c r="C373" s="70" t="str">
        <f t="shared" si="37"/>
        <v/>
      </c>
      <c r="D373" s="70" t="str">
        <f t="shared" si="38"/>
        <v/>
      </c>
      <c r="E373" s="70" t="str">
        <f t="shared" si="39"/>
        <v/>
      </c>
      <c r="F373" s="70" t="str">
        <f t="shared" si="40"/>
        <v/>
      </c>
      <c r="G373" s="70" t="str">
        <f t="shared" si="41"/>
        <v/>
      </c>
    </row>
    <row r="374" spans="1:7" x14ac:dyDescent="0.25">
      <c r="A374" t="str">
        <f t="shared" si="35"/>
        <v/>
      </c>
      <c r="B374" s="67" t="str">
        <f t="shared" si="36"/>
        <v/>
      </c>
      <c r="C374" s="70" t="str">
        <f t="shared" si="37"/>
        <v/>
      </c>
      <c r="D374" s="70" t="str">
        <f t="shared" si="38"/>
        <v/>
      </c>
      <c r="E374" s="70" t="str">
        <f t="shared" si="39"/>
        <v/>
      </c>
      <c r="F374" s="70" t="str">
        <f t="shared" si="40"/>
        <v/>
      </c>
      <c r="G374" s="70" t="str">
        <f t="shared" si="41"/>
        <v/>
      </c>
    </row>
    <row r="375" spans="1:7" x14ac:dyDescent="0.25">
      <c r="A375" t="str">
        <f t="shared" si="35"/>
        <v/>
      </c>
      <c r="B375" s="67" t="str">
        <f t="shared" si="36"/>
        <v/>
      </c>
      <c r="C375" s="70" t="str">
        <f t="shared" si="37"/>
        <v/>
      </c>
      <c r="D375" s="70" t="str">
        <f t="shared" si="38"/>
        <v/>
      </c>
      <c r="E375" s="70" t="str">
        <f t="shared" si="39"/>
        <v/>
      </c>
      <c r="F375" s="70" t="str">
        <f t="shared" si="40"/>
        <v/>
      </c>
      <c r="G375" s="70" t="str">
        <f t="shared" si="41"/>
        <v/>
      </c>
    </row>
    <row r="376" spans="1:7" x14ac:dyDescent="0.25">
      <c r="A376" t="str">
        <f t="shared" si="35"/>
        <v/>
      </c>
      <c r="B376" s="67" t="str">
        <f t="shared" si="36"/>
        <v/>
      </c>
      <c r="C376" s="70" t="str">
        <f t="shared" si="37"/>
        <v/>
      </c>
      <c r="D376" s="70" t="str">
        <f t="shared" si="38"/>
        <v/>
      </c>
      <c r="E376" s="70" t="str">
        <f t="shared" si="39"/>
        <v/>
      </c>
      <c r="F376" s="70" t="str">
        <f t="shared" si="40"/>
        <v/>
      </c>
      <c r="G376" s="70" t="str">
        <f t="shared" si="41"/>
        <v/>
      </c>
    </row>
    <row r="377" spans="1:7" x14ac:dyDescent="0.25">
      <c r="A377" t="str">
        <f t="shared" si="35"/>
        <v/>
      </c>
      <c r="B377" s="67" t="str">
        <f t="shared" si="36"/>
        <v/>
      </c>
      <c r="C377" s="70" t="str">
        <f t="shared" si="37"/>
        <v/>
      </c>
      <c r="D377" s="70" t="str">
        <f t="shared" si="38"/>
        <v/>
      </c>
      <c r="E377" s="70" t="str">
        <f t="shared" si="39"/>
        <v/>
      </c>
      <c r="F377" s="70" t="str">
        <f t="shared" si="40"/>
        <v/>
      </c>
      <c r="G377" s="70" t="str">
        <f t="shared" si="41"/>
        <v/>
      </c>
    </row>
    <row r="378" spans="1:7" x14ac:dyDescent="0.25">
      <c r="A378" t="str">
        <f t="shared" si="35"/>
        <v/>
      </c>
      <c r="B378" s="67" t="str">
        <f t="shared" si="36"/>
        <v/>
      </c>
      <c r="C378" s="70" t="str">
        <f t="shared" si="37"/>
        <v/>
      </c>
      <c r="D378" s="70" t="str">
        <f t="shared" si="38"/>
        <v/>
      </c>
      <c r="E378" s="70" t="str">
        <f t="shared" si="39"/>
        <v/>
      </c>
      <c r="F378" s="70" t="str">
        <f t="shared" si="40"/>
        <v/>
      </c>
      <c r="G378" s="70" t="str">
        <f t="shared" si="41"/>
        <v/>
      </c>
    </row>
    <row r="379" spans="1:7" x14ac:dyDescent="0.25">
      <c r="A379" t="str">
        <f t="shared" si="35"/>
        <v/>
      </c>
      <c r="B379" s="67" t="str">
        <f t="shared" si="36"/>
        <v/>
      </c>
      <c r="C379" s="70" t="str">
        <f t="shared" si="37"/>
        <v/>
      </c>
      <c r="D379" s="70" t="str">
        <f t="shared" si="38"/>
        <v/>
      </c>
      <c r="E379" s="70" t="str">
        <f t="shared" si="39"/>
        <v/>
      </c>
      <c r="F379" s="70" t="str">
        <f t="shared" si="40"/>
        <v/>
      </c>
      <c r="G379" s="70" t="str">
        <f t="shared" si="41"/>
        <v/>
      </c>
    </row>
    <row r="380" spans="1:7" x14ac:dyDescent="0.25">
      <c r="A380" t="str">
        <f t="shared" si="35"/>
        <v/>
      </c>
      <c r="B380" s="67" t="str">
        <f t="shared" si="36"/>
        <v/>
      </c>
      <c r="C380" s="70" t="str">
        <f t="shared" si="37"/>
        <v/>
      </c>
      <c r="D380" s="70" t="str">
        <f t="shared" si="38"/>
        <v/>
      </c>
      <c r="E380" s="70" t="str">
        <f t="shared" si="39"/>
        <v/>
      </c>
      <c r="F380" s="70" t="str">
        <f t="shared" si="40"/>
        <v/>
      </c>
      <c r="G380" s="70" t="str">
        <f t="shared" si="41"/>
        <v/>
      </c>
    </row>
    <row r="381" spans="1:7" x14ac:dyDescent="0.25">
      <c r="A381" t="str">
        <f t="shared" si="35"/>
        <v/>
      </c>
      <c r="B381" s="67" t="str">
        <f t="shared" si="36"/>
        <v/>
      </c>
      <c r="C381" s="70" t="str">
        <f t="shared" si="37"/>
        <v/>
      </c>
      <c r="D381" s="70" t="str">
        <f t="shared" si="38"/>
        <v/>
      </c>
      <c r="E381" s="70" t="str">
        <f t="shared" si="39"/>
        <v/>
      </c>
      <c r="F381" s="70" t="str">
        <f t="shared" si="40"/>
        <v/>
      </c>
      <c r="G381" s="70" t="str">
        <f t="shared" si="41"/>
        <v/>
      </c>
    </row>
    <row r="382" spans="1:7" x14ac:dyDescent="0.25">
      <c r="A382" t="str">
        <f t="shared" si="35"/>
        <v/>
      </c>
      <c r="B382" s="67" t="str">
        <f t="shared" si="36"/>
        <v/>
      </c>
      <c r="C382" s="70" t="str">
        <f t="shared" si="37"/>
        <v/>
      </c>
      <c r="D382" s="70" t="str">
        <f t="shared" si="38"/>
        <v/>
      </c>
      <c r="E382" s="70" t="str">
        <f t="shared" si="39"/>
        <v/>
      </c>
      <c r="F382" s="70" t="str">
        <f t="shared" si="40"/>
        <v/>
      </c>
      <c r="G382" s="70" t="str">
        <f t="shared" si="41"/>
        <v/>
      </c>
    </row>
    <row r="383" spans="1:7" x14ac:dyDescent="0.25">
      <c r="A383" t="str">
        <f t="shared" si="35"/>
        <v/>
      </c>
      <c r="B383" s="67" t="str">
        <f t="shared" si="36"/>
        <v/>
      </c>
      <c r="C383" s="70" t="str">
        <f t="shared" si="37"/>
        <v/>
      </c>
      <c r="D383" s="70" t="str">
        <f t="shared" si="38"/>
        <v/>
      </c>
      <c r="E383" s="70" t="str">
        <f t="shared" si="39"/>
        <v/>
      </c>
      <c r="F383" s="70" t="str">
        <f t="shared" si="40"/>
        <v/>
      </c>
      <c r="G383" s="70" t="str">
        <f t="shared" si="41"/>
        <v/>
      </c>
    </row>
    <row r="384" spans="1:7" x14ac:dyDescent="0.25">
      <c r="A384" t="str">
        <f t="shared" si="35"/>
        <v/>
      </c>
      <c r="B384" s="67" t="str">
        <f t="shared" si="36"/>
        <v/>
      </c>
      <c r="C384" s="70" t="str">
        <f t="shared" si="37"/>
        <v/>
      </c>
      <c r="D384" s="70" t="str">
        <f t="shared" si="38"/>
        <v/>
      </c>
      <c r="E384" s="70" t="str">
        <f t="shared" si="39"/>
        <v/>
      </c>
      <c r="F384" s="70" t="str">
        <f t="shared" si="40"/>
        <v/>
      </c>
      <c r="G384" s="70" t="str">
        <f t="shared" si="41"/>
        <v/>
      </c>
    </row>
    <row r="385" spans="1:7" x14ac:dyDescent="0.25">
      <c r="A385" t="str">
        <f t="shared" si="35"/>
        <v/>
      </c>
      <c r="B385" s="67" t="str">
        <f t="shared" si="36"/>
        <v/>
      </c>
      <c r="C385" s="70" t="str">
        <f t="shared" si="37"/>
        <v/>
      </c>
      <c r="D385" s="70" t="str">
        <f t="shared" si="38"/>
        <v/>
      </c>
      <c r="E385" s="70" t="str">
        <f t="shared" si="39"/>
        <v/>
      </c>
      <c r="F385" s="70" t="str">
        <f t="shared" si="40"/>
        <v/>
      </c>
      <c r="G385" s="70" t="str">
        <f t="shared" si="41"/>
        <v/>
      </c>
    </row>
    <row r="386" spans="1:7" x14ac:dyDescent="0.25">
      <c r="A386" t="str">
        <f t="shared" si="35"/>
        <v/>
      </c>
      <c r="B386" s="67" t="str">
        <f t="shared" si="36"/>
        <v/>
      </c>
      <c r="C386" s="70" t="str">
        <f t="shared" si="37"/>
        <v/>
      </c>
      <c r="D386" s="70" t="str">
        <f t="shared" si="38"/>
        <v/>
      </c>
      <c r="E386" s="70" t="str">
        <f t="shared" si="39"/>
        <v/>
      </c>
      <c r="F386" s="70" t="str">
        <f t="shared" si="40"/>
        <v/>
      </c>
      <c r="G386" s="70" t="str">
        <f t="shared" si="41"/>
        <v/>
      </c>
    </row>
    <row r="387" spans="1:7" x14ac:dyDescent="0.25">
      <c r="A387" t="str">
        <f t="shared" si="35"/>
        <v/>
      </c>
      <c r="B387" s="67" t="str">
        <f t="shared" si="36"/>
        <v/>
      </c>
      <c r="C387" s="70" t="str">
        <f t="shared" si="37"/>
        <v/>
      </c>
      <c r="D387" s="70" t="str">
        <f t="shared" si="38"/>
        <v/>
      </c>
      <c r="E387" s="70" t="str">
        <f t="shared" si="39"/>
        <v/>
      </c>
      <c r="F387" s="70" t="str">
        <f t="shared" si="40"/>
        <v/>
      </c>
      <c r="G387" s="70" t="str">
        <f t="shared" si="41"/>
        <v/>
      </c>
    </row>
    <row r="388" spans="1:7" x14ac:dyDescent="0.25">
      <c r="A388" t="str">
        <f t="shared" si="35"/>
        <v/>
      </c>
      <c r="B388" s="67" t="str">
        <f t="shared" si="36"/>
        <v/>
      </c>
      <c r="C388" s="70" t="str">
        <f t="shared" si="37"/>
        <v/>
      </c>
      <c r="D388" s="70" t="str">
        <f t="shared" si="38"/>
        <v/>
      </c>
      <c r="E388" s="70" t="str">
        <f t="shared" si="39"/>
        <v/>
      </c>
      <c r="F388" s="70" t="str">
        <f t="shared" si="40"/>
        <v/>
      </c>
      <c r="G388" s="70" t="str">
        <f t="shared" si="41"/>
        <v/>
      </c>
    </row>
    <row r="389" spans="1:7" x14ac:dyDescent="0.25">
      <c r="A389" t="str">
        <f t="shared" si="35"/>
        <v/>
      </c>
      <c r="B389" s="67" t="str">
        <f t="shared" si="36"/>
        <v/>
      </c>
      <c r="C389" s="70" t="str">
        <f t="shared" si="37"/>
        <v/>
      </c>
      <c r="D389" s="70" t="str">
        <f t="shared" si="38"/>
        <v/>
      </c>
      <c r="E389" s="70" t="str">
        <f t="shared" si="39"/>
        <v/>
      </c>
      <c r="F389" s="70" t="str">
        <f t="shared" si="40"/>
        <v/>
      </c>
      <c r="G389" s="70" t="str">
        <f t="shared" si="41"/>
        <v/>
      </c>
    </row>
    <row r="390" spans="1:7" x14ac:dyDescent="0.25">
      <c r="A390" t="str">
        <f t="shared" si="35"/>
        <v/>
      </c>
      <c r="B390" s="67" t="str">
        <f t="shared" si="36"/>
        <v/>
      </c>
      <c r="C390" s="70" t="str">
        <f t="shared" si="37"/>
        <v/>
      </c>
      <c r="D390" s="70" t="str">
        <f t="shared" si="38"/>
        <v/>
      </c>
      <c r="E390" s="70" t="str">
        <f t="shared" si="39"/>
        <v/>
      </c>
      <c r="F390" s="70" t="str">
        <f t="shared" si="40"/>
        <v/>
      </c>
      <c r="G390" s="70" t="str">
        <f t="shared" si="41"/>
        <v/>
      </c>
    </row>
    <row r="391" spans="1:7" x14ac:dyDescent="0.25">
      <c r="A391" t="str">
        <f t="shared" si="35"/>
        <v/>
      </c>
      <c r="B391" s="67" t="str">
        <f t="shared" si="36"/>
        <v/>
      </c>
      <c r="C391" s="70" t="str">
        <f t="shared" si="37"/>
        <v/>
      </c>
      <c r="D391" s="70" t="str">
        <f t="shared" si="38"/>
        <v/>
      </c>
      <c r="E391" s="70" t="str">
        <f t="shared" si="39"/>
        <v/>
      </c>
      <c r="F391" s="70" t="str">
        <f t="shared" si="40"/>
        <v/>
      </c>
      <c r="G391" s="70" t="str">
        <f t="shared" si="41"/>
        <v/>
      </c>
    </row>
    <row r="392" spans="1:7" x14ac:dyDescent="0.25">
      <c r="A392" t="str">
        <f t="shared" si="35"/>
        <v/>
      </c>
      <c r="B392" s="67" t="str">
        <f t="shared" si="36"/>
        <v/>
      </c>
      <c r="C392" s="70" t="str">
        <f t="shared" si="37"/>
        <v/>
      </c>
      <c r="D392" s="70" t="str">
        <f t="shared" si="38"/>
        <v/>
      </c>
      <c r="E392" s="70" t="str">
        <f t="shared" si="39"/>
        <v/>
      </c>
      <c r="F392" s="70" t="str">
        <f t="shared" si="40"/>
        <v/>
      </c>
      <c r="G392" s="70" t="str">
        <f t="shared" si="41"/>
        <v/>
      </c>
    </row>
    <row r="393" spans="1:7" x14ac:dyDescent="0.25">
      <c r="A393" t="str">
        <f t="shared" si="35"/>
        <v/>
      </c>
      <c r="B393" s="67" t="str">
        <f t="shared" si="36"/>
        <v/>
      </c>
      <c r="C393" s="70" t="str">
        <f t="shared" si="37"/>
        <v/>
      </c>
      <c r="D393" s="70" t="str">
        <f t="shared" si="38"/>
        <v/>
      </c>
      <c r="E393" s="70" t="str">
        <f t="shared" si="39"/>
        <v/>
      </c>
      <c r="F393" s="70" t="str">
        <f t="shared" si="40"/>
        <v/>
      </c>
      <c r="G393" s="70" t="str">
        <f t="shared" si="41"/>
        <v/>
      </c>
    </row>
    <row r="394" spans="1:7" x14ac:dyDescent="0.25">
      <c r="A394" t="str">
        <f t="shared" si="35"/>
        <v/>
      </c>
      <c r="B394" s="67" t="str">
        <f t="shared" si="36"/>
        <v/>
      </c>
      <c r="C394" s="70" t="str">
        <f t="shared" si="37"/>
        <v/>
      </c>
      <c r="D394" s="70" t="str">
        <f t="shared" si="38"/>
        <v/>
      </c>
      <c r="E394" s="70" t="str">
        <f t="shared" si="39"/>
        <v/>
      </c>
      <c r="F394" s="70" t="str">
        <f t="shared" si="40"/>
        <v/>
      </c>
      <c r="G394" s="70" t="str">
        <f t="shared" si="41"/>
        <v/>
      </c>
    </row>
    <row r="395" spans="1:7" x14ac:dyDescent="0.25">
      <c r="A395" t="str">
        <f t="shared" si="35"/>
        <v/>
      </c>
      <c r="B395" s="67" t="str">
        <f t="shared" si="36"/>
        <v/>
      </c>
      <c r="C395" s="70" t="str">
        <f t="shared" si="37"/>
        <v/>
      </c>
      <c r="D395" s="70" t="str">
        <f t="shared" si="38"/>
        <v/>
      </c>
      <c r="E395" s="70" t="str">
        <f t="shared" si="39"/>
        <v/>
      </c>
      <c r="F395" s="70" t="str">
        <f t="shared" si="40"/>
        <v/>
      </c>
      <c r="G395" s="70" t="str">
        <f t="shared" si="41"/>
        <v/>
      </c>
    </row>
    <row r="396" spans="1:7" x14ac:dyDescent="0.25">
      <c r="A396" t="str">
        <f t="shared" si="35"/>
        <v/>
      </c>
      <c r="B396" s="67" t="str">
        <f t="shared" si="36"/>
        <v/>
      </c>
      <c r="C396" s="70" t="str">
        <f t="shared" si="37"/>
        <v/>
      </c>
      <c r="D396" s="70" t="str">
        <f t="shared" si="38"/>
        <v/>
      </c>
      <c r="E396" s="70" t="str">
        <f t="shared" si="39"/>
        <v/>
      </c>
      <c r="F396" s="70" t="str">
        <f t="shared" si="40"/>
        <v/>
      </c>
      <c r="G396" s="70" t="str">
        <f t="shared" si="41"/>
        <v/>
      </c>
    </row>
    <row r="397" spans="1:7" x14ac:dyDescent="0.25">
      <c r="A397" t="str">
        <f t="shared" si="35"/>
        <v/>
      </c>
      <c r="B397" s="67" t="str">
        <f t="shared" si="36"/>
        <v/>
      </c>
      <c r="C397" s="70" t="str">
        <f t="shared" si="37"/>
        <v/>
      </c>
      <c r="D397" s="70" t="str">
        <f t="shared" si="38"/>
        <v/>
      </c>
      <c r="E397" s="70" t="str">
        <f t="shared" si="39"/>
        <v/>
      </c>
      <c r="F397" s="70" t="str">
        <f t="shared" si="40"/>
        <v/>
      </c>
      <c r="G397" s="70" t="str">
        <f t="shared" si="41"/>
        <v/>
      </c>
    </row>
    <row r="398" spans="1:7" x14ac:dyDescent="0.25">
      <c r="A398" t="str">
        <f t="shared" si="35"/>
        <v/>
      </c>
      <c r="B398" s="67" t="str">
        <f t="shared" si="36"/>
        <v/>
      </c>
      <c r="C398" s="70" t="str">
        <f t="shared" si="37"/>
        <v/>
      </c>
      <c r="D398" s="70" t="str">
        <f t="shared" si="38"/>
        <v/>
      </c>
      <c r="E398" s="70" t="str">
        <f t="shared" si="39"/>
        <v/>
      </c>
      <c r="F398" s="70" t="str">
        <f t="shared" si="40"/>
        <v/>
      </c>
      <c r="G398" s="70" t="str">
        <f t="shared" si="41"/>
        <v/>
      </c>
    </row>
    <row r="399" spans="1:7" x14ac:dyDescent="0.25">
      <c r="A399" t="str">
        <f t="shared" si="35"/>
        <v/>
      </c>
      <c r="B399" s="67" t="str">
        <f t="shared" si="36"/>
        <v/>
      </c>
      <c r="C399" s="70" t="str">
        <f t="shared" si="37"/>
        <v/>
      </c>
      <c r="D399" s="70" t="str">
        <f t="shared" si="38"/>
        <v/>
      </c>
      <c r="E399" s="70" t="str">
        <f t="shared" si="39"/>
        <v/>
      </c>
      <c r="F399" s="70" t="str">
        <f t="shared" si="40"/>
        <v/>
      </c>
      <c r="G399" s="70" t="str">
        <f t="shared" si="41"/>
        <v/>
      </c>
    </row>
    <row r="400" spans="1:7" x14ac:dyDescent="0.25">
      <c r="A400" t="str">
        <f t="shared" ref="A400:A463" si="42">IF((A399="")+(A399=C$6*12),"",A399+1)</f>
        <v/>
      </c>
      <c r="B400" s="67" t="str">
        <f t="shared" ref="B400:B463" si="43">IF(A400="","",DATE(YEAR(B399),MONTH(B399)+1,1))</f>
        <v/>
      </c>
      <c r="C400" s="70" t="str">
        <f t="shared" ref="C400:C463" si="44">IF(A400="","",G399*C$4/12)</f>
        <v/>
      </c>
      <c r="D400" s="70" t="str">
        <f t="shared" ref="D400:D463" si="45">IF(A400="","",F400-C400)</f>
        <v/>
      </c>
      <c r="E400" s="70" t="str">
        <f t="shared" ref="E400:E463" si="46">IF(ISNA(VLOOKUP(B400,F$1:G$7,2,0)),"",VLOOKUP(B400,F$1:G$7,2,0))</f>
        <v/>
      </c>
      <c r="F400" s="70" t="str">
        <f t="shared" ref="F400:F463" si="47">IF(A400="","",C$9)</f>
        <v/>
      </c>
      <c r="G400" s="70" t="str">
        <f t="shared" ref="G400:G463" si="48">IF(B400="","",G399+C400-(SUM(E400,F400)))</f>
        <v/>
      </c>
    </row>
    <row r="401" spans="1:7" x14ac:dyDescent="0.25">
      <c r="A401" t="str">
        <f t="shared" si="42"/>
        <v/>
      </c>
      <c r="B401" s="67" t="str">
        <f t="shared" si="43"/>
        <v/>
      </c>
      <c r="C401" s="70" t="str">
        <f t="shared" si="44"/>
        <v/>
      </c>
      <c r="D401" s="70" t="str">
        <f t="shared" si="45"/>
        <v/>
      </c>
      <c r="E401" s="70" t="str">
        <f t="shared" si="46"/>
        <v/>
      </c>
      <c r="F401" s="70" t="str">
        <f t="shared" si="47"/>
        <v/>
      </c>
      <c r="G401" s="70" t="str">
        <f t="shared" si="48"/>
        <v/>
      </c>
    </row>
    <row r="402" spans="1:7" x14ac:dyDescent="0.25">
      <c r="A402" t="str">
        <f t="shared" si="42"/>
        <v/>
      </c>
      <c r="B402" s="67" t="str">
        <f t="shared" si="43"/>
        <v/>
      </c>
      <c r="C402" s="70" t="str">
        <f t="shared" si="44"/>
        <v/>
      </c>
      <c r="D402" s="70" t="str">
        <f t="shared" si="45"/>
        <v/>
      </c>
      <c r="E402" s="70" t="str">
        <f t="shared" si="46"/>
        <v/>
      </c>
      <c r="F402" s="70" t="str">
        <f t="shared" si="47"/>
        <v/>
      </c>
      <c r="G402" s="70" t="str">
        <f t="shared" si="48"/>
        <v/>
      </c>
    </row>
    <row r="403" spans="1:7" x14ac:dyDescent="0.25">
      <c r="A403" t="str">
        <f t="shared" si="42"/>
        <v/>
      </c>
      <c r="B403" s="67" t="str">
        <f t="shared" si="43"/>
        <v/>
      </c>
      <c r="C403" s="70" t="str">
        <f t="shared" si="44"/>
        <v/>
      </c>
      <c r="D403" s="70" t="str">
        <f t="shared" si="45"/>
        <v/>
      </c>
      <c r="E403" s="70" t="str">
        <f t="shared" si="46"/>
        <v/>
      </c>
      <c r="F403" s="70" t="str">
        <f t="shared" si="47"/>
        <v/>
      </c>
      <c r="G403" s="70" t="str">
        <f t="shared" si="48"/>
        <v/>
      </c>
    </row>
    <row r="404" spans="1:7" x14ac:dyDescent="0.25">
      <c r="A404" t="str">
        <f t="shared" si="42"/>
        <v/>
      </c>
      <c r="B404" s="67" t="str">
        <f t="shared" si="43"/>
        <v/>
      </c>
      <c r="C404" s="70" t="str">
        <f t="shared" si="44"/>
        <v/>
      </c>
      <c r="D404" s="70" t="str">
        <f t="shared" si="45"/>
        <v/>
      </c>
      <c r="E404" s="70" t="str">
        <f t="shared" si="46"/>
        <v/>
      </c>
      <c r="F404" s="70" t="str">
        <f t="shared" si="47"/>
        <v/>
      </c>
      <c r="G404" s="70" t="str">
        <f t="shared" si="48"/>
        <v/>
      </c>
    </row>
    <row r="405" spans="1:7" x14ac:dyDescent="0.25">
      <c r="A405" t="str">
        <f t="shared" si="42"/>
        <v/>
      </c>
      <c r="B405" s="67" t="str">
        <f t="shared" si="43"/>
        <v/>
      </c>
      <c r="C405" s="70" t="str">
        <f t="shared" si="44"/>
        <v/>
      </c>
      <c r="D405" s="70" t="str">
        <f t="shared" si="45"/>
        <v/>
      </c>
      <c r="E405" s="70" t="str">
        <f t="shared" si="46"/>
        <v/>
      </c>
      <c r="F405" s="70" t="str">
        <f t="shared" si="47"/>
        <v/>
      </c>
      <c r="G405" s="70" t="str">
        <f t="shared" si="48"/>
        <v/>
      </c>
    </row>
    <row r="406" spans="1:7" x14ac:dyDescent="0.25">
      <c r="A406" t="str">
        <f t="shared" si="42"/>
        <v/>
      </c>
      <c r="B406" s="67" t="str">
        <f t="shared" si="43"/>
        <v/>
      </c>
      <c r="C406" s="70" t="str">
        <f t="shared" si="44"/>
        <v/>
      </c>
      <c r="D406" s="70" t="str">
        <f t="shared" si="45"/>
        <v/>
      </c>
      <c r="E406" s="70" t="str">
        <f t="shared" si="46"/>
        <v/>
      </c>
      <c r="F406" s="70" t="str">
        <f t="shared" si="47"/>
        <v/>
      </c>
      <c r="G406" s="70" t="str">
        <f t="shared" si="48"/>
        <v/>
      </c>
    </row>
    <row r="407" spans="1:7" x14ac:dyDescent="0.25">
      <c r="A407" t="str">
        <f t="shared" si="42"/>
        <v/>
      </c>
      <c r="B407" s="67" t="str">
        <f t="shared" si="43"/>
        <v/>
      </c>
      <c r="C407" s="70" t="str">
        <f t="shared" si="44"/>
        <v/>
      </c>
      <c r="D407" s="70" t="str">
        <f t="shared" si="45"/>
        <v/>
      </c>
      <c r="E407" s="70" t="str">
        <f t="shared" si="46"/>
        <v/>
      </c>
      <c r="F407" s="70" t="str">
        <f t="shared" si="47"/>
        <v/>
      </c>
      <c r="G407" s="70" t="str">
        <f t="shared" si="48"/>
        <v/>
      </c>
    </row>
    <row r="408" spans="1:7" x14ac:dyDescent="0.25">
      <c r="A408" t="str">
        <f t="shared" si="42"/>
        <v/>
      </c>
      <c r="B408" s="67" t="str">
        <f t="shared" si="43"/>
        <v/>
      </c>
      <c r="C408" s="70" t="str">
        <f t="shared" si="44"/>
        <v/>
      </c>
      <c r="D408" s="70" t="str">
        <f t="shared" si="45"/>
        <v/>
      </c>
      <c r="E408" s="70" t="str">
        <f t="shared" si="46"/>
        <v/>
      </c>
      <c r="F408" s="70" t="str">
        <f t="shared" si="47"/>
        <v/>
      </c>
      <c r="G408" s="70" t="str">
        <f t="shared" si="48"/>
        <v/>
      </c>
    </row>
    <row r="409" spans="1:7" x14ac:dyDescent="0.25">
      <c r="A409" t="str">
        <f t="shared" si="42"/>
        <v/>
      </c>
      <c r="B409" s="67" t="str">
        <f t="shared" si="43"/>
        <v/>
      </c>
      <c r="C409" s="70" t="str">
        <f t="shared" si="44"/>
        <v/>
      </c>
      <c r="D409" s="70" t="str">
        <f t="shared" si="45"/>
        <v/>
      </c>
      <c r="E409" s="70" t="str">
        <f t="shared" si="46"/>
        <v/>
      </c>
      <c r="F409" s="70" t="str">
        <f t="shared" si="47"/>
        <v/>
      </c>
      <c r="G409" s="70" t="str">
        <f t="shared" si="48"/>
        <v/>
      </c>
    </row>
    <row r="410" spans="1:7" x14ac:dyDescent="0.25">
      <c r="A410" t="str">
        <f t="shared" si="42"/>
        <v/>
      </c>
      <c r="B410" s="67" t="str">
        <f t="shared" si="43"/>
        <v/>
      </c>
      <c r="C410" s="70" t="str">
        <f t="shared" si="44"/>
        <v/>
      </c>
      <c r="D410" s="70" t="str">
        <f t="shared" si="45"/>
        <v/>
      </c>
      <c r="E410" s="70" t="str">
        <f t="shared" si="46"/>
        <v/>
      </c>
      <c r="F410" s="70" t="str">
        <f t="shared" si="47"/>
        <v/>
      </c>
      <c r="G410" s="70" t="str">
        <f t="shared" si="48"/>
        <v/>
      </c>
    </row>
    <row r="411" spans="1:7" x14ac:dyDescent="0.25">
      <c r="A411" t="str">
        <f t="shared" si="42"/>
        <v/>
      </c>
      <c r="B411" s="67" t="str">
        <f t="shared" si="43"/>
        <v/>
      </c>
      <c r="C411" s="70" t="str">
        <f t="shared" si="44"/>
        <v/>
      </c>
      <c r="D411" s="70" t="str">
        <f t="shared" si="45"/>
        <v/>
      </c>
      <c r="E411" s="70" t="str">
        <f t="shared" si="46"/>
        <v/>
      </c>
      <c r="F411" s="70" t="str">
        <f t="shared" si="47"/>
        <v/>
      </c>
      <c r="G411" s="70" t="str">
        <f t="shared" si="48"/>
        <v/>
      </c>
    </row>
    <row r="412" spans="1:7" x14ac:dyDescent="0.25">
      <c r="A412" t="str">
        <f t="shared" si="42"/>
        <v/>
      </c>
      <c r="B412" s="67" t="str">
        <f t="shared" si="43"/>
        <v/>
      </c>
      <c r="C412" s="70" t="str">
        <f t="shared" si="44"/>
        <v/>
      </c>
      <c r="D412" s="70" t="str">
        <f t="shared" si="45"/>
        <v/>
      </c>
      <c r="E412" s="70" t="str">
        <f t="shared" si="46"/>
        <v/>
      </c>
      <c r="F412" s="70" t="str">
        <f t="shared" si="47"/>
        <v/>
      </c>
      <c r="G412" s="70" t="str">
        <f t="shared" si="48"/>
        <v/>
      </c>
    </row>
    <row r="413" spans="1:7" x14ac:dyDescent="0.25">
      <c r="A413" t="str">
        <f t="shared" si="42"/>
        <v/>
      </c>
      <c r="B413" s="67" t="str">
        <f t="shared" si="43"/>
        <v/>
      </c>
      <c r="C413" s="70" t="str">
        <f t="shared" si="44"/>
        <v/>
      </c>
      <c r="D413" s="70" t="str">
        <f t="shared" si="45"/>
        <v/>
      </c>
      <c r="E413" s="70" t="str">
        <f t="shared" si="46"/>
        <v/>
      </c>
      <c r="F413" s="70" t="str">
        <f t="shared" si="47"/>
        <v/>
      </c>
      <c r="G413" s="70" t="str">
        <f t="shared" si="48"/>
        <v/>
      </c>
    </row>
    <row r="414" spans="1:7" x14ac:dyDescent="0.25">
      <c r="A414" t="str">
        <f t="shared" si="42"/>
        <v/>
      </c>
      <c r="B414" s="67" t="str">
        <f t="shared" si="43"/>
        <v/>
      </c>
      <c r="C414" s="70" t="str">
        <f t="shared" si="44"/>
        <v/>
      </c>
      <c r="D414" s="70" t="str">
        <f t="shared" si="45"/>
        <v/>
      </c>
      <c r="E414" s="70" t="str">
        <f t="shared" si="46"/>
        <v/>
      </c>
      <c r="F414" s="70" t="str">
        <f t="shared" si="47"/>
        <v/>
      </c>
      <c r="G414" s="70" t="str">
        <f t="shared" si="48"/>
        <v/>
      </c>
    </row>
    <row r="415" spans="1:7" x14ac:dyDescent="0.25">
      <c r="A415" t="str">
        <f t="shared" si="42"/>
        <v/>
      </c>
      <c r="B415" s="67" t="str">
        <f t="shared" si="43"/>
        <v/>
      </c>
      <c r="C415" s="70" t="str">
        <f t="shared" si="44"/>
        <v/>
      </c>
      <c r="D415" s="70" t="str">
        <f t="shared" si="45"/>
        <v/>
      </c>
      <c r="E415" s="70" t="str">
        <f t="shared" si="46"/>
        <v/>
      </c>
      <c r="F415" s="70" t="str">
        <f t="shared" si="47"/>
        <v/>
      </c>
      <c r="G415" s="70" t="str">
        <f t="shared" si="48"/>
        <v/>
      </c>
    </row>
    <row r="416" spans="1:7" x14ac:dyDescent="0.25">
      <c r="A416" t="str">
        <f t="shared" si="42"/>
        <v/>
      </c>
      <c r="B416" s="67" t="str">
        <f t="shared" si="43"/>
        <v/>
      </c>
      <c r="C416" s="70" t="str">
        <f t="shared" si="44"/>
        <v/>
      </c>
      <c r="D416" s="70" t="str">
        <f t="shared" si="45"/>
        <v/>
      </c>
      <c r="E416" s="70" t="str">
        <f t="shared" si="46"/>
        <v/>
      </c>
      <c r="F416" s="70" t="str">
        <f t="shared" si="47"/>
        <v/>
      </c>
      <c r="G416" s="70" t="str">
        <f t="shared" si="48"/>
        <v/>
      </c>
    </row>
    <row r="417" spans="1:7" x14ac:dyDescent="0.25">
      <c r="A417" t="str">
        <f t="shared" si="42"/>
        <v/>
      </c>
      <c r="B417" s="67" t="str">
        <f t="shared" si="43"/>
        <v/>
      </c>
      <c r="C417" s="70" t="str">
        <f t="shared" si="44"/>
        <v/>
      </c>
      <c r="D417" s="70" t="str">
        <f t="shared" si="45"/>
        <v/>
      </c>
      <c r="E417" s="70" t="str">
        <f t="shared" si="46"/>
        <v/>
      </c>
      <c r="F417" s="70" t="str">
        <f t="shared" si="47"/>
        <v/>
      </c>
      <c r="G417" s="70" t="str">
        <f t="shared" si="48"/>
        <v/>
      </c>
    </row>
    <row r="418" spans="1:7" x14ac:dyDescent="0.25">
      <c r="A418" t="str">
        <f t="shared" si="42"/>
        <v/>
      </c>
      <c r="B418" s="67" t="str">
        <f t="shared" si="43"/>
        <v/>
      </c>
      <c r="C418" s="70" t="str">
        <f t="shared" si="44"/>
        <v/>
      </c>
      <c r="D418" s="70" t="str">
        <f t="shared" si="45"/>
        <v/>
      </c>
      <c r="E418" s="70" t="str">
        <f t="shared" si="46"/>
        <v/>
      </c>
      <c r="F418" s="70" t="str">
        <f t="shared" si="47"/>
        <v/>
      </c>
      <c r="G418" s="70" t="str">
        <f t="shared" si="48"/>
        <v/>
      </c>
    </row>
    <row r="419" spans="1:7" x14ac:dyDescent="0.25">
      <c r="A419" t="str">
        <f t="shared" si="42"/>
        <v/>
      </c>
      <c r="B419" s="67" t="str">
        <f t="shared" si="43"/>
        <v/>
      </c>
      <c r="C419" s="70" t="str">
        <f t="shared" si="44"/>
        <v/>
      </c>
      <c r="D419" s="70" t="str">
        <f t="shared" si="45"/>
        <v/>
      </c>
      <c r="E419" s="70" t="str">
        <f t="shared" si="46"/>
        <v/>
      </c>
      <c r="F419" s="70" t="str">
        <f t="shared" si="47"/>
        <v/>
      </c>
      <c r="G419" s="70" t="str">
        <f t="shared" si="48"/>
        <v/>
      </c>
    </row>
    <row r="420" spans="1:7" x14ac:dyDescent="0.25">
      <c r="A420" t="str">
        <f t="shared" si="42"/>
        <v/>
      </c>
      <c r="B420" s="67" t="str">
        <f t="shared" si="43"/>
        <v/>
      </c>
      <c r="C420" s="70" t="str">
        <f t="shared" si="44"/>
        <v/>
      </c>
      <c r="D420" s="70" t="str">
        <f t="shared" si="45"/>
        <v/>
      </c>
      <c r="E420" s="70" t="str">
        <f t="shared" si="46"/>
        <v/>
      </c>
      <c r="F420" s="70" t="str">
        <f t="shared" si="47"/>
        <v/>
      </c>
      <c r="G420" s="70" t="str">
        <f t="shared" si="48"/>
        <v/>
      </c>
    </row>
    <row r="421" spans="1:7" x14ac:dyDescent="0.25">
      <c r="A421" t="str">
        <f t="shared" si="42"/>
        <v/>
      </c>
      <c r="B421" s="67" t="str">
        <f t="shared" si="43"/>
        <v/>
      </c>
      <c r="C421" s="70" t="str">
        <f t="shared" si="44"/>
        <v/>
      </c>
      <c r="D421" s="70" t="str">
        <f t="shared" si="45"/>
        <v/>
      </c>
      <c r="E421" s="70" t="str">
        <f t="shared" si="46"/>
        <v/>
      </c>
      <c r="F421" s="70" t="str">
        <f t="shared" si="47"/>
        <v/>
      </c>
      <c r="G421" s="70" t="str">
        <f t="shared" si="48"/>
        <v/>
      </c>
    </row>
    <row r="422" spans="1:7" x14ac:dyDescent="0.25">
      <c r="A422" t="str">
        <f t="shared" si="42"/>
        <v/>
      </c>
      <c r="B422" s="67" t="str">
        <f t="shared" si="43"/>
        <v/>
      </c>
      <c r="C422" s="70" t="str">
        <f t="shared" si="44"/>
        <v/>
      </c>
      <c r="D422" s="70" t="str">
        <f t="shared" si="45"/>
        <v/>
      </c>
      <c r="E422" s="70" t="str">
        <f t="shared" si="46"/>
        <v/>
      </c>
      <c r="F422" s="70" t="str">
        <f t="shared" si="47"/>
        <v/>
      </c>
      <c r="G422" s="70" t="str">
        <f t="shared" si="48"/>
        <v/>
      </c>
    </row>
    <row r="423" spans="1:7" x14ac:dyDescent="0.25">
      <c r="A423" t="str">
        <f t="shared" si="42"/>
        <v/>
      </c>
      <c r="B423" s="67" t="str">
        <f t="shared" si="43"/>
        <v/>
      </c>
      <c r="C423" s="70" t="str">
        <f t="shared" si="44"/>
        <v/>
      </c>
      <c r="D423" s="70" t="str">
        <f t="shared" si="45"/>
        <v/>
      </c>
      <c r="E423" s="70" t="str">
        <f t="shared" si="46"/>
        <v/>
      </c>
      <c r="F423" s="70" t="str">
        <f t="shared" si="47"/>
        <v/>
      </c>
      <c r="G423" s="70" t="str">
        <f t="shared" si="48"/>
        <v/>
      </c>
    </row>
    <row r="424" spans="1:7" x14ac:dyDescent="0.25">
      <c r="A424" t="str">
        <f t="shared" si="42"/>
        <v/>
      </c>
      <c r="B424" s="67" t="str">
        <f t="shared" si="43"/>
        <v/>
      </c>
      <c r="C424" s="70" t="str">
        <f t="shared" si="44"/>
        <v/>
      </c>
      <c r="D424" s="70" t="str">
        <f t="shared" si="45"/>
        <v/>
      </c>
      <c r="E424" s="70" t="str">
        <f t="shared" si="46"/>
        <v/>
      </c>
      <c r="F424" s="70" t="str">
        <f t="shared" si="47"/>
        <v/>
      </c>
      <c r="G424" s="70" t="str">
        <f t="shared" si="48"/>
        <v/>
      </c>
    </row>
    <row r="425" spans="1:7" x14ac:dyDescent="0.25">
      <c r="A425" t="str">
        <f t="shared" si="42"/>
        <v/>
      </c>
      <c r="B425" s="67" t="str">
        <f t="shared" si="43"/>
        <v/>
      </c>
      <c r="C425" s="70" t="str">
        <f t="shared" si="44"/>
        <v/>
      </c>
      <c r="D425" s="70" t="str">
        <f t="shared" si="45"/>
        <v/>
      </c>
      <c r="E425" s="70" t="str">
        <f t="shared" si="46"/>
        <v/>
      </c>
      <c r="F425" s="70" t="str">
        <f t="shared" si="47"/>
        <v/>
      </c>
      <c r="G425" s="70" t="str">
        <f t="shared" si="48"/>
        <v/>
      </c>
    </row>
    <row r="426" spans="1:7" x14ac:dyDescent="0.25">
      <c r="A426" t="str">
        <f t="shared" si="42"/>
        <v/>
      </c>
      <c r="B426" s="67" t="str">
        <f t="shared" si="43"/>
        <v/>
      </c>
      <c r="C426" s="70" t="str">
        <f t="shared" si="44"/>
        <v/>
      </c>
      <c r="D426" s="70" t="str">
        <f t="shared" si="45"/>
        <v/>
      </c>
      <c r="E426" s="70" t="str">
        <f t="shared" si="46"/>
        <v/>
      </c>
      <c r="F426" s="70" t="str">
        <f t="shared" si="47"/>
        <v/>
      </c>
      <c r="G426" s="70" t="str">
        <f t="shared" si="48"/>
        <v/>
      </c>
    </row>
    <row r="427" spans="1:7" x14ac:dyDescent="0.25">
      <c r="A427" t="str">
        <f t="shared" si="42"/>
        <v/>
      </c>
      <c r="B427" s="67" t="str">
        <f t="shared" si="43"/>
        <v/>
      </c>
      <c r="C427" s="70" t="str">
        <f t="shared" si="44"/>
        <v/>
      </c>
      <c r="D427" s="70" t="str">
        <f t="shared" si="45"/>
        <v/>
      </c>
      <c r="E427" s="70" t="str">
        <f t="shared" si="46"/>
        <v/>
      </c>
      <c r="F427" s="70" t="str">
        <f t="shared" si="47"/>
        <v/>
      </c>
      <c r="G427" s="70" t="str">
        <f t="shared" si="48"/>
        <v/>
      </c>
    </row>
    <row r="428" spans="1:7" x14ac:dyDescent="0.25">
      <c r="A428" t="str">
        <f t="shared" si="42"/>
        <v/>
      </c>
      <c r="B428" s="67" t="str">
        <f t="shared" si="43"/>
        <v/>
      </c>
      <c r="C428" s="70" t="str">
        <f t="shared" si="44"/>
        <v/>
      </c>
      <c r="D428" s="70" t="str">
        <f t="shared" si="45"/>
        <v/>
      </c>
      <c r="E428" s="70" t="str">
        <f t="shared" si="46"/>
        <v/>
      </c>
      <c r="F428" s="70" t="str">
        <f t="shared" si="47"/>
        <v/>
      </c>
      <c r="G428" s="70" t="str">
        <f t="shared" si="48"/>
        <v/>
      </c>
    </row>
    <row r="429" spans="1:7" x14ac:dyDescent="0.25">
      <c r="A429" t="str">
        <f t="shared" si="42"/>
        <v/>
      </c>
      <c r="B429" s="67" t="str">
        <f t="shared" si="43"/>
        <v/>
      </c>
      <c r="C429" s="70" t="str">
        <f t="shared" si="44"/>
        <v/>
      </c>
      <c r="D429" s="70" t="str">
        <f t="shared" si="45"/>
        <v/>
      </c>
      <c r="E429" s="70" t="str">
        <f t="shared" si="46"/>
        <v/>
      </c>
      <c r="F429" s="70" t="str">
        <f t="shared" si="47"/>
        <v/>
      </c>
      <c r="G429" s="70" t="str">
        <f t="shared" si="48"/>
        <v/>
      </c>
    </row>
    <row r="430" spans="1:7" x14ac:dyDescent="0.25">
      <c r="A430" t="str">
        <f t="shared" si="42"/>
        <v/>
      </c>
      <c r="B430" s="67" t="str">
        <f t="shared" si="43"/>
        <v/>
      </c>
      <c r="C430" s="70" t="str">
        <f t="shared" si="44"/>
        <v/>
      </c>
      <c r="D430" s="70" t="str">
        <f t="shared" si="45"/>
        <v/>
      </c>
      <c r="E430" s="70" t="str">
        <f t="shared" si="46"/>
        <v/>
      </c>
      <c r="F430" s="70" t="str">
        <f t="shared" si="47"/>
        <v/>
      </c>
      <c r="G430" s="70" t="str">
        <f t="shared" si="48"/>
        <v/>
      </c>
    </row>
    <row r="431" spans="1:7" x14ac:dyDescent="0.25">
      <c r="A431" t="str">
        <f t="shared" si="42"/>
        <v/>
      </c>
      <c r="B431" s="67" t="str">
        <f t="shared" si="43"/>
        <v/>
      </c>
      <c r="C431" s="70" t="str">
        <f t="shared" si="44"/>
        <v/>
      </c>
      <c r="D431" s="70" t="str">
        <f t="shared" si="45"/>
        <v/>
      </c>
      <c r="E431" s="70" t="str">
        <f t="shared" si="46"/>
        <v/>
      </c>
      <c r="F431" s="70" t="str">
        <f t="shared" si="47"/>
        <v/>
      </c>
      <c r="G431" s="70" t="str">
        <f t="shared" si="48"/>
        <v/>
      </c>
    </row>
    <row r="432" spans="1:7" x14ac:dyDescent="0.25">
      <c r="A432" t="str">
        <f t="shared" si="42"/>
        <v/>
      </c>
      <c r="B432" s="67" t="str">
        <f t="shared" si="43"/>
        <v/>
      </c>
      <c r="C432" s="70" t="str">
        <f t="shared" si="44"/>
        <v/>
      </c>
      <c r="D432" s="70" t="str">
        <f t="shared" si="45"/>
        <v/>
      </c>
      <c r="E432" s="70" t="str">
        <f t="shared" si="46"/>
        <v/>
      </c>
      <c r="F432" s="70" t="str">
        <f t="shared" si="47"/>
        <v/>
      </c>
      <c r="G432" s="70" t="str">
        <f t="shared" si="48"/>
        <v/>
      </c>
    </row>
    <row r="433" spans="1:7" x14ac:dyDescent="0.25">
      <c r="A433" t="str">
        <f t="shared" si="42"/>
        <v/>
      </c>
      <c r="B433" s="67" t="str">
        <f t="shared" si="43"/>
        <v/>
      </c>
      <c r="C433" s="70" t="str">
        <f t="shared" si="44"/>
        <v/>
      </c>
      <c r="D433" s="70" t="str">
        <f t="shared" si="45"/>
        <v/>
      </c>
      <c r="E433" s="70" t="str">
        <f t="shared" si="46"/>
        <v/>
      </c>
      <c r="F433" s="70" t="str">
        <f t="shared" si="47"/>
        <v/>
      </c>
      <c r="G433" s="70" t="str">
        <f t="shared" si="48"/>
        <v/>
      </c>
    </row>
    <row r="434" spans="1:7" x14ac:dyDescent="0.25">
      <c r="A434" t="str">
        <f t="shared" si="42"/>
        <v/>
      </c>
      <c r="B434" s="67" t="str">
        <f t="shared" si="43"/>
        <v/>
      </c>
      <c r="C434" s="70" t="str">
        <f t="shared" si="44"/>
        <v/>
      </c>
      <c r="D434" s="70" t="str">
        <f t="shared" si="45"/>
        <v/>
      </c>
      <c r="E434" s="70" t="str">
        <f t="shared" si="46"/>
        <v/>
      </c>
      <c r="F434" s="70" t="str">
        <f t="shared" si="47"/>
        <v/>
      </c>
      <c r="G434" s="70" t="str">
        <f t="shared" si="48"/>
        <v/>
      </c>
    </row>
    <row r="435" spans="1:7" x14ac:dyDescent="0.25">
      <c r="A435" t="str">
        <f t="shared" si="42"/>
        <v/>
      </c>
      <c r="B435" s="67" t="str">
        <f t="shared" si="43"/>
        <v/>
      </c>
      <c r="C435" s="70" t="str">
        <f t="shared" si="44"/>
        <v/>
      </c>
      <c r="D435" s="70" t="str">
        <f t="shared" si="45"/>
        <v/>
      </c>
      <c r="E435" s="70" t="str">
        <f t="shared" si="46"/>
        <v/>
      </c>
      <c r="F435" s="70" t="str">
        <f t="shared" si="47"/>
        <v/>
      </c>
      <c r="G435" s="70" t="str">
        <f t="shared" si="48"/>
        <v/>
      </c>
    </row>
    <row r="436" spans="1:7" x14ac:dyDescent="0.25">
      <c r="A436" t="str">
        <f t="shared" si="42"/>
        <v/>
      </c>
      <c r="B436" s="67" t="str">
        <f t="shared" si="43"/>
        <v/>
      </c>
      <c r="C436" s="70" t="str">
        <f t="shared" si="44"/>
        <v/>
      </c>
      <c r="D436" s="70" t="str">
        <f t="shared" si="45"/>
        <v/>
      </c>
      <c r="E436" s="70" t="str">
        <f t="shared" si="46"/>
        <v/>
      </c>
      <c r="F436" s="70" t="str">
        <f t="shared" si="47"/>
        <v/>
      </c>
      <c r="G436" s="70" t="str">
        <f t="shared" si="48"/>
        <v/>
      </c>
    </row>
    <row r="437" spans="1:7" x14ac:dyDescent="0.25">
      <c r="A437" t="str">
        <f t="shared" si="42"/>
        <v/>
      </c>
      <c r="B437" s="67" t="str">
        <f t="shared" si="43"/>
        <v/>
      </c>
      <c r="C437" s="70" t="str">
        <f t="shared" si="44"/>
        <v/>
      </c>
      <c r="D437" s="70" t="str">
        <f t="shared" si="45"/>
        <v/>
      </c>
      <c r="E437" s="70" t="str">
        <f t="shared" si="46"/>
        <v/>
      </c>
      <c r="F437" s="70" t="str">
        <f t="shared" si="47"/>
        <v/>
      </c>
      <c r="G437" s="70" t="str">
        <f t="shared" si="48"/>
        <v/>
      </c>
    </row>
    <row r="438" spans="1:7" x14ac:dyDescent="0.25">
      <c r="A438" t="str">
        <f t="shared" si="42"/>
        <v/>
      </c>
      <c r="B438" s="67" t="str">
        <f t="shared" si="43"/>
        <v/>
      </c>
      <c r="C438" s="70" t="str">
        <f t="shared" si="44"/>
        <v/>
      </c>
      <c r="D438" s="70" t="str">
        <f t="shared" si="45"/>
        <v/>
      </c>
      <c r="E438" s="70" t="str">
        <f t="shared" si="46"/>
        <v/>
      </c>
      <c r="F438" s="70" t="str">
        <f t="shared" si="47"/>
        <v/>
      </c>
      <c r="G438" s="70" t="str">
        <f t="shared" si="48"/>
        <v/>
      </c>
    </row>
    <row r="439" spans="1:7" x14ac:dyDescent="0.25">
      <c r="A439" t="str">
        <f t="shared" si="42"/>
        <v/>
      </c>
      <c r="B439" s="67" t="str">
        <f t="shared" si="43"/>
        <v/>
      </c>
      <c r="C439" s="70" t="str">
        <f t="shared" si="44"/>
        <v/>
      </c>
      <c r="D439" s="70" t="str">
        <f t="shared" si="45"/>
        <v/>
      </c>
      <c r="E439" s="70" t="str">
        <f t="shared" si="46"/>
        <v/>
      </c>
      <c r="F439" s="70" t="str">
        <f t="shared" si="47"/>
        <v/>
      </c>
      <c r="G439" s="70" t="str">
        <f t="shared" si="48"/>
        <v/>
      </c>
    </row>
    <row r="440" spans="1:7" x14ac:dyDescent="0.25">
      <c r="A440" t="str">
        <f t="shared" si="42"/>
        <v/>
      </c>
      <c r="B440" s="67" t="str">
        <f t="shared" si="43"/>
        <v/>
      </c>
      <c r="C440" s="70" t="str">
        <f t="shared" si="44"/>
        <v/>
      </c>
      <c r="D440" s="70" t="str">
        <f t="shared" si="45"/>
        <v/>
      </c>
      <c r="E440" s="70" t="str">
        <f t="shared" si="46"/>
        <v/>
      </c>
      <c r="F440" s="70" t="str">
        <f t="shared" si="47"/>
        <v/>
      </c>
      <c r="G440" s="70" t="str">
        <f t="shared" si="48"/>
        <v/>
      </c>
    </row>
    <row r="441" spans="1:7" x14ac:dyDescent="0.25">
      <c r="A441" t="str">
        <f t="shared" si="42"/>
        <v/>
      </c>
      <c r="B441" s="67" t="str">
        <f t="shared" si="43"/>
        <v/>
      </c>
      <c r="C441" s="70" t="str">
        <f t="shared" si="44"/>
        <v/>
      </c>
      <c r="D441" s="70" t="str">
        <f t="shared" si="45"/>
        <v/>
      </c>
      <c r="E441" s="70" t="str">
        <f t="shared" si="46"/>
        <v/>
      </c>
      <c r="F441" s="70" t="str">
        <f t="shared" si="47"/>
        <v/>
      </c>
      <c r="G441" s="70" t="str">
        <f t="shared" si="48"/>
        <v/>
      </c>
    </row>
    <row r="442" spans="1:7" x14ac:dyDescent="0.25">
      <c r="A442" t="str">
        <f t="shared" si="42"/>
        <v/>
      </c>
      <c r="B442" s="67" t="str">
        <f t="shared" si="43"/>
        <v/>
      </c>
      <c r="C442" s="70" t="str">
        <f t="shared" si="44"/>
        <v/>
      </c>
      <c r="D442" s="70" t="str">
        <f t="shared" si="45"/>
        <v/>
      </c>
      <c r="E442" s="70" t="str">
        <f t="shared" si="46"/>
        <v/>
      </c>
      <c r="F442" s="70" t="str">
        <f t="shared" si="47"/>
        <v/>
      </c>
      <c r="G442" s="70" t="str">
        <f t="shared" si="48"/>
        <v/>
      </c>
    </row>
    <row r="443" spans="1:7" x14ac:dyDescent="0.25">
      <c r="A443" t="str">
        <f t="shared" si="42"/>
        <v/>
      </c>
      <c r="B443" s="67" t="str">
        <f t="shared" si="43"/>
        <v/>
      </c>
      <c r="C443" s="70" t="str">
        <f t="shared" si="44"/>
        <v/>
      </c>
      <c r="D443" s="70" t="str">
        <f t="shared" si="45"/>
        <v/>
      </c>
      <c r="E443" s="70" t="str">
        <f t="shared" si="46"/>
        <v/>
      </c>
      <c r="F443" s="70" t="str">
        <f t="shared" si="47"/>
        <v/>
      </c>
      <c r="G443" s="70" t="str">
        <f t="shared" si="48"/>
        <v/>
      </c>
    </row>
    <row r="444" spans="1:7" x14ac:dyDescent="0.25">
      <c r="A444" t="str">
        <f t="shared" si="42"/>
        <v/>
      </c>
      <c r="B444" s="67" t="str">
        <f t="shared" si="43"/>
        <v/>
      </c>
      <c r="C444" s="70" t="str">
        <f t="shared" si="44"/>
        <v/>
      </c>
      <c r="D444" s="70" t="str">
        <f t="shared" si="45"/>
        <v/>
      </c>
      <c r="E444" s="70" t="str">
        <f t="shared" si="46"/>
        <v/>
      </c>
      <c r="F444" s="70" t="str">
        <f t="shared" si="47"/>
        <v/>
      </c>
      <c r="G444" s="70" t="str">
        <f t="shared" si="48"/>
        <v/>
      </c>
    </row>
    <row r="445" spans="1:7" x14ac:dyDescent="0.25">
      <c r="A445" t="str">
        <f t="shared" si="42"/>
        <v/>
      </c>
      <c r="B445" s="67" t="str">
        <f t="shared" si="43"/>
        <v/>
      </c>
      <c r="C445" s="70" t="str">
        <f t="shared" si="44"/>
        <v/>
      </c>
      <c r="D445" s="70" t="str">
        <f t="shared" si="45"/>
        <v/>
      </c>
      <c r="E445" s="70" t="str">
        <f t="shared" si="46"/>
        <v/>
      </c>
      <c r="F445" s="70" t="str">
        <f t="shared" si="47"/>
        <v/>
      </c>
      <c r="G445" s="70" t="str">
        <f t="shared" si="48"/>
        <v/>
      </c>
    </row>
    <row r="446" spans="1:7" x14ac:dyDescent="0.25">
      <c r="A446" t="str">
        <f t="shared" si="42"/>
        <v/>
      </c>
      <c r="B446" s="67" t="str">
        <f t="shared" si="43"/>
        <v/>
      </c>
      <c r="C446" s="70" t="str">
        <f t="shared" si="44"/>
        <v/>
      </c>
      <c r="D446" s="70" t="str">
        <f t="shared" si="45"/>
        <v/>
      </c>
      <c r="E446" s="70" t="str">
        <f t="shared" si="46"/>
        <v/>
      </c>
      <c r="F446" s="70" t="str">
        <f t="shared" si="47"/>
        <v/>
      </c>
      <c r="G446" s="70" t="str">
        <f t="shared" si="48"/>
        <v/>
      </c>
    </row>
    <row r="447" spans="1:7" x14ac:dyDescent="0.25">
      <c r="A447" t="str">
        <f t="shared" si="42"/>
        <v/>
      </c>
      <c r="B447" s="67" t="str">
        <f t="shared" si="43"/>
        <v/>
      </c>
      <c r="C447" s="70" t="str">
        <f t="shared" si="44"/>
        <v/>
      </c>
      <c r="D447" s="70" t="str">
        <f t="shared" si="45"/>
        <v/>
      </c>
      <c r="E447" s="70" t="str">
        <f t="shared" si="46"/>
        <v/>
      </c>
      <c r="F447" s="70" t="str">
        <f t="shared" si="47"/>
        <v/>
      </c>
      <c r="G447" s="70" t="str">
        <f t="shared" si="48"/>
        <v/>
      </c>
    </row>
    <row r="448" spans="1:7" x14ac:dyDescent="0.25">
      <c r="A448" t="str">
        <f t="shared" si="42"/>
        <v/>
      </c>
      <c r="B448" s="67" t="str">
        <f t="shared" si="43"/>
        <v/>
      </c>
      <c r="C448" s="70" t="str">
        <f t="shared" si="44"/>
        <v/>
      </c>
      <c r="D448" s="70" t="str">
        <f t="shared" si="45"/>
        <v/>
      </c>
      <c r="E448" s="70" t="str">
        <f t="shared" si="46"/>
        <v/>
      </c>
      <c r="F448" s="70" t="str">
        <f t="shared" si="47"/>
        <v/>
      </c>
      <c r="G448" s="70" t="str">
        <f t="shared" si="48"/>
        <v/>
      </c>
    </row>
    <row r="449" spans="1:7" x14ac:dyDescent="0.25">
      <c r="A449" t="str">
        <f t="shared" si="42"/>
        <v/>
      </c>
      <c r="B449" s="67" t="str">
        <f t="shared" si="43"/>
        <v/>
      </c>
      <c r="C449" s="70" t="str">
        <f t="shared" si="44"/>
        <v/>
      </c>
      <c r="D449" s="70" t="str">
        <f t="shared" si="45"/>
        <v/>
      </c>
      <c r="E449" s="70" t="str">
        <f t="shared" si="46"/>
        <v/>
      </c>
      <c r="F449" s="70" t="str">
        <f t="shared" si="47"/>
        <v/>
      </c>
      <c r="G449" s="70" t="str">
        <f t="shared" si="48"/>
        <v/>
      </c>
    </row>
    <row r="450" spans="1:7" x14ac:dyDescent="0.25">
      <c r="A450" t="str">
        <f t="shared" si="42"/>
        <v/>
      </c>
      <c r="B450" s="67" t="str">
        <f t="shared" si="43"/>
        <v/>
      </c>
      <c r="C450" s="70" t="str">
        <f t="shared" si="44"/>
        <v/>
      </c>
      <c r="D450" s="70" t="str">
        <f t="shared" si="45"/>
        <v/>
      </c>
      <c r="E450" s="70" t="str">
        <f t="shared" si="46"/>
        <v/>
      </c>
      <c r="F450" s="70" t="str">
        <f t="shared" si="47"/>
        <v/>
      </c>
      <c r="G450" s="70" t="str">
        <f t="shared" si="48"/>
        <v/>
      </c>
    </row>
    <row r="451" spans="1:7" x14ac:dyDescent="0.25">
      <c r="A451" t="str">
        <f t="shared" si="42"/>
        <v/>
      </c>
      <c r="B451" s="67" t="str">
        <f t="shared" si="43"/>
        <v/>
      </c>
      <c r="C451" s="70" t="str">
        <f t="shared" si="44"/>
        <v/>
      </c>
      <c r="D451" s="70" t="str">
        <f t="shared" si="45"/>
        <v/>
      </c>
      <c r="E451" s="70" t="str">
        <f t="shared" si="46"/>
        <v/>
      </c>
      <c r="F451" s="70" t="str">
        <f t="shared" si="47"/>
        <v/>
      </c>
      <c r="G451" s="70" t="str">
        <f t="shared" si="48"/>
        <v/>
      </c>
    </row>
    <row r="452" spans="1:7" x14ac:dyDescent="0.25">
      <c r="A452" t="str">
        <f t="shared" si="42"/>
        <v/>
      </c>
      <c r="B452" s="67" t="str">
        <f t="shared" si="43"/>
        <v/>
      </c>
      <c r="C452" s="70" t="str">
        <f t="shared" si="44"/>
        <v/>
      </c>
      <c r="D452" s="70" t="str">
        <f t="shared" si="45"/>
        <v/>
      </c>
      <c r="E452" s="70" t="str">
        <f t="shared" si="46"/>
        <v/>
      </c>
      <c r="F452" s="70" t="str">
        <f t="shared" si="47"/>
        <v/>
      </c>
      <c r="G452" s="70" t="str">
        <f t="shared" si="48"/>
        <v/>
      </c>
    </row>
    <row r="453" spans="1:7" x14ac:dyDescent="0.25">
      <c r="A453" t="str">
        <f t="shared" si="42"/>
        <v/>
      </c>
      <c r="B453" s="67" t="str">
        <f t="shared" si="43"/>
        <v/>
      </c>
      <c r="C453" s="70" t="str">
        <f t="shared" si="44"/>
        <v/>
      </c>
      <c r="D453" s="70" t="str">
        <f t="shared" si="45"/>
        <v/>
      </c>
      <c r="E453" s="70" t="str">
        <f t="shared" si="46"/>
        <v/>
      </c>
      <c r="F453" s="70" t="str">
        <f t="shared" si="47"/>
        <v/>
      </c>
      <c r="G453" s="70" t="str">
        <f t="shared" si="48"/>
        <v/>
      </c>
    </row>
    <row r="454" spans="1:7" x14ac:dyDescent="0.25">
      <c r="A454" t="str">
        <f t="shared" si="42"/>
        <v/>
      </c>
      <c r="B454" s="67" t="str">
        <f t="shared" si="43"/>
        <v/>
      </c>
      <c r="C454" s="70" t="str">
        <f t="shared" si="44"/>
        <v/>
      </c>
      <c r="D454" s="70" t="str">
        <f t="shared" si="45"/>
        <v/>
      </c>
      <c r="E454" s="70" t="str">
        <f t="shared" si="46"/>
        <v/>
      </c>
      <c r="F454" s="70" t="str">
        <f t="shared" si="47"/>
        <v/>
      </c>
      <c r="G454" s="70" t="str">
        <f t="shared" si="48"/>
        <v/>
      </c>
    </row>
    <row r="455" spans="1:7" x14ac:dyDescent="0.25">
      <c r="A455" t="str">
        <f t="shared" si="42"/>
        <v/>
      </c>
      <c r="B455" s="67" t="str">
        <f t="shared" si="43"/>
        <v/>
      </c>
      <c r="C455" s="70" t="str">
        <f t="shared" si="44"/>
        <v/>
      </c>
      <c r="D455" s="70" t="str">
        <f t="shared" si="45"/>
        <v/>
      </c>
      <c r="E455" s="70" t="str">
        <f t="shared" si="46"/>
        <v/>
      </c>
      <c r="F455" s="70" t="str">
        <f t="shared" si="47"/>
        <v/>
      </c>
      <c r="G455" s="70" t="str">
        <f t="shared" si="48"/>
        <v/>
      </c>
    </row>
    <row r="456" spans="1:7" x14ac:dyDescent="0.25">
      <c r="A456" t="str">
        <f t="shared" si="42"/>
        <v/>
      </c>
      <c r="B456" s="67" t="str">
        <f t="shared" si="43"/>
        <v/>
      </c>
      <c r="C456" s="70" t="str">
        <f t="shared" si="44"/>
        <v/>
      </c>
      <c r="D456" s="70" t="str">
        <f t="shared" si="45"/>
        <v/>
      </c>
      <c r="E456" s="70" t="str">
        <f t="shared" si="46"/>
        <v/>
      </c>
      <c r="F456" s="70" t="str">
        <f t="shared" si="47"/>
        <v/>
      </c>
      <c r="G456" s="70" t="str">
        <f t="shared" si="48"/>
        <v/>
      </c>
    </row>
    <row r="457" spans="1:7" x14ac:dyDescent="0.25">
      <c r="A457" t="str">
        <f t="shared" si="42"/>
        <v/>
      </c>
      <c r="B457" s="67" t="str">
        <f t="shared" si="43"/>
        <v/>
      </c>
      <c r="C457" s="70" t="str">
        <f t="shared" si="44"/>
        <v/>
      </c>
      <c r="D457" s="70" t="str">
        <f t="shared" si="45"/>
        <v/>
      </c>
      <c r="E457" s="70" t="str">
        <f t="shared" si="46"/>
        <v/>
      </c>
      <c r="F457" s="70" t="str">
        <f t="shared" si="47"/>
        <v/>
      </c>
      <c r="G457" s="70" t="str">
        <f t="shared" si="48"/>
        <v/>
      </c>
    </row>
    <row r="458" spans="1:7" x14ac:dyDescent="0.25">
      <c r="A458" t="str">
        <f t="shared" si="42"/>
        <v/>
      </c>
      <c r="B458" s="67" t="str">
        <f t="shared" si="43"/>
        <v/>
      </c>
      <c r="C458" s="70" t="str">
        <f t="shared" si="44"/>
        <v/>
      </c>
      <c r="D458" s="70" t="str">
        <f t="shared" si="45"/>
        <v/>
      </c>
      <c r="E458" s="70" t="str">
        <f t="shared" si="46"/>
        <v/>
      </c>
      <c r="F458" s="70" t="str">
        <f t="shared" si="47"/>
        <v/>
      </c>
      <c r="G458" s="70" t="str">
        <f t="shared" si="48"/>
        <v/>
      </c>
    </row>
    <row r="459" spans="1:7" x14ac:dyDescent="0.25">
      <c r="A459" t="str">
        <f t="shared" si="42"/>
        <v/>
      </c>
      <c r="B459" s="67" t="str">
        <f t="shared" si="43"/>
        <v/>
      </c>
      <c r="C459" s="70" t="str">
        <f t="shared" si="44"/>
        <v/>
      </c>
      <c r="D459" s="70" t="str">
        <f t="shared" si="45"/>
        <v/>
      </c>
      <c r="E459" s="70" t="str">
        <f t="shared" si="46"/>
        <v/>
      </c>
      <c r="F459" s="70" t="str">
        <f t="shared" si="47"/>
        <v/>
      </c>
      <c r="G459" s="70" t="str">
        <f t="shared" si="48"/>
        <v/>
      </c>
    </row>
    <row r="460" spans="1:7" x14ac:dyDescent="0.25">
      <c r="A460" t="str">
        <f t="shared" si="42"/>
        <v/>
      </c>
      <c r="B460" s="67" t="str">
        <f t="shared" si="43"/>
        <v/>
      </c>
      <c r="C460" s="70" t="str">
        <f t="shared" si="44"/>
        <v/>
      </c>
      <c r="D460" s="70" t="str">
        <f t="shared" si="45"/>
        <v/>
      </c>
      <c r="E460" s="70" t="str">
        <f t="shared" si="46"/>
        <v/>
      </c>
      <c r="F460" s="70" t="str">
        <f t="shared" si="47"/>
        <v/>
      </c>
      <c r="G460" s="70" t="str">
        <f t="shared" si="48"/>
        <v/>
      </c>
    </row>
    <row r="461" spans="1:7" x14ac:dyDescent="0.25">
      <c r="A461" t="str">
        <f t="shared" si="42"/>
        <v/>
      </c>
      <c r="B461" s="67" t="str">
        <f t="shared" si="43"/>
        <v/>
      </c>
      <c r="C461" s="70" t="str">
        <f t="shared" si="44"/>
        <v/>
      </c>
      <c r="D461" s="70" t="str">
        <f t="shared" si="45"/>
        <v/>
      </c>
      <c r="E461" s="70" t="str">
        <f t="shared" si="46"/>
        <v/>
      </c>
      <c r="F461" s="70" t="str">
        <f t="shared" si="47"/>
        <v/>
      </c>
      <c r="G461" s="70" t="str">
        <f t="shared" si="48"/>
        <v/>
      </c>
    </row>
    <row r="462" spans="1:7" x14ac:dyDescent="0.25">
      <c r="A462" t="str">
        <f t="shared" si="42"/>
        <v/>
      </c>
      <c r="B462" s="67" t="str">
        <f t="shared" si="43"/>
        <v/>
      </c>
      <c r="C462" s="70" t="str">
        <f t="shared" si="44"/>
        <v/>
      </c>
      <c r="D462" s="70" t="str">
        <f t="shared" si="45"/>
        <v/>
      </c>
      <c r="E462" s="70" t="str">
        <f t="shared" si="46"/>
        <v/>
      </c>
      <c r="F462" s="70" t="str">
        <f t="shared" si="47"/>
        <v/>
      </c>
      <c r="G462" s="70" t="str">
        <f t="shared" si="48"/>
        <v/>
      </c>
    </row>
    <row r="463" spans="1:7" x14ac:dyDescent="0.25">
      <c r="A463" t="str">
        <f t="shared" si="42"/>
        <v/>
      </c>
      <c r="B463" s="67" t="str">
        <f t="shared" si="43"/>
        <v/>
      </c>
      <c r="C463" s="70" t="str">
        <f t="shared" si="44"/>
        <v/>
      </c>
      <c r="D463" s="70" t="str">
        <f t="shared" si="45"/>
        <v/>
      </c>
      <c r="E463" s="70" t="str">
        <f t="shared" si="46"/>
        <v/>
      </c>
      <c r="F463" s="70" t="str">
        <f t="shared" si="47"/>
        <v/>
      </c>
      <c r="G463" s="70" t="str">
        <f t="shared" si="48"/>
        <v/>
      </c>
    </row>
    <row r="464" spans="1:7" x14ac:dyDescent="0.25">
      <c r="A464" t="str">
        <f t="shared" ref="A464:A500" si="49">IF((A463="")+(A463=C$6*12),"",A463+1)</f>
        <v/>
      </c>
      <c r="B464" s="67" t="str">
        <f t="shared" ref="B464:B500" si="50">IF(A464="","",DATE(YEAR(B463),MONTH(B463)+1,1))</f>
        <v/>
      </c>
      <c r="C464" s="70" t="str">
        <f t="shared" ref="C464:C500" si="51">IF(A464="","",G463*C$4/12)</f>
        <v/>
      </c>
      <c r="D464" s="70" t="str">
        <f t="shared" ref="D464:D500" si="52">IF(A464="","",F464-C464)</f>
        <v/>
      </c>
      <c r="E464" s="70" t="str">
        <f t="shared" ref="E464:E500" si="53">IF(ISNA(VLOOKUP(B464,F$1:G$7,2,0)),"",VLOOKUP(B464,F$1:G$7,2,0))</f>
        <v/>
      </c>
      <c r="F464" s="70" t="str">
        <f t="shared" ref="F464:F500" si="54">IF(A464="","",C$9)</f>
        <v/>
      </c>
      <c r="G464" s="70" t="str">
        <f t="shared" ref="G464:G500" si="55">IF(B464="","",G463+C464-(SUM(E464,F464)))</f>
        <v/>
      </c>
    </row>
    <row r="465" spans="1:7" x14ac:dyDescent="0.25">
      <c r="A465" t="str">
        <f t="shared" si="49"/>
        <v/>
      </c>
      <c r="B465" s="67" t="str">
        <f t="shared" si="50"/>
        <v/>
      </c>
      <c r="C465" s="70" t="str">
        <f t="shared" si="51"/>
        <v/>
      </c>
      <c r="D465" s="70" t="str">
        <f t="shared" si="52"/>
        <v/>
      </c>
      <c r="E465" s="70" t="str">
        <f t="shared" si="53"/>
        <v/>
      </c>
      <c r="F465" s="70" t="str">
        <f t="shared" si="54"/>
        <v/>
      </c>
      <c r="G465" s="70" t="str">
        <f t="shared" si="55"/>
        <v/>
      </c>
    </row>
    <row r="466" spans="1:7" x14ac:dyDescent="0.25">
      <c r="A466" t="str">
        <f t="shared" si="49"/>
        <v/>
      </c>
      <c r="B466" s="67" t="str">
        <f t="shared" si="50"/>
        <v/>
      </c>
      <c r="C466" s="70" t="str">
        <f t="shared" si="51"/>
        <v/>
      </c>
      <c r="D466" s="70" t="str">
        <f t="shared" si="52"/>
        <v/>
      </c>
      <c r="E466" s="70" t="str">
        <f t="shared" si="53"/>
        <v/>
      </c>
      <c r="F466" s="70" t="str">
        <f t="shared" si="54"/>
        <v/>
      </c>
      <c r="G466" s="70" t="str">
        <f t="shared" si="55"/>
        <v/>
      </c>
    </row>
    <row r="467" spans="1:7" x14ac:dyDescent="0.25">
      <c r="A467" t="str">
        <f t="shared" si="49"/>
        <v/>
      </c>
      <c r="B467" s="67" t="str">
        <f t="shared" si="50"/>
        <v/>
      </c>
      <c r="C467" s="70" t="str">
        <f t="shared" si="51"/>
        <v/>
      </c>
      <c r="D467" s="70" t="str">
        <f t="shared" si="52"/>
        <v/>
      </c>
      <c r="E467" s="70" t="str">
        <f t="shared" si="53"/>
        <v/>
      </c>
      <c r="F467" s="70" t="str">
        <f t="shared" si="54"/>
        <v/>
      </c>
      <c r="G467" s="70" t="str">
        <f t="shared" si="55"/>
        <v/>
      </c>
    </row>
    <row r="468" spans="1:7" x14ac:dyDescent="0.25">
      <c r="A468" t="str">
        <f t="shared" si="49"/>
        <v/>
      </c>
      <c r="B468" s="67" t="str">
        <f t="shared" si="50"/>
        <v/>
      </c>
      <c r="C468" s="70" t="str">
        <f t="shared" si="51"/>
        <v/>
      </c>
      <c r="D468" s="70" t="str">
        <f t="shared" si="52"/>
        <v/>
      </c>
      <c r="E468" s="70" t="str">
        <f t="shared" si="53"/>
        <v/>
      </c>
      <c r="F468" s="70" t="str">
        <f t="shared" si="54"/>
        <v/>
      </c>
      <c r="G468" s="70" t="str">
        <f t="shared" si="55"/>
        <v/>
      </c>
    </row>
    <row r="469" spans="1:7" x14ac:dyDescent="0.25">
      <c r="A469" t="str">
        <f t="shared" si="49"/>
        <v/>
      </c>
      <c r="B469" s="67" t="str">
        <f t="shared" si="50"/>
        <v/>
      </c>
      <c r="C469" s="70" t="str">
        <f t="shared" si="51"/>
        <v/>
      </c>
      <c r="D469" s="70" t="str">
        <f t="shared" si="52"/>
        <v/>
      </c>
      <c r="E469" s="70" t="str">
        <f t="shared" si="53"/>
        <v/>
      </c>
      <c r="F469" s="70" t="str">
        <f t="shared" si="54"/>
        <v/>
      </c>
      <c r="G469" s="70" t="str">
        <f t="shared" si="55"/>
        <v/>
      </c>
    </row>
    <row r="470" spans="1:7" x14ac:dyDescent="0.25">
      <c r="A470" t="str">
        <f t="shared" si="49"/>
        <v/>
      </c>
      <c r="B470" s="67" t="str">
        <f t="shared" si="50"/>
        <v/>
      </c>
      <c r="C470" s="70" t="str">
        <f t="shared" si="51"/>
        <v/>
      </c>
      <c r="D470" s="70" t="str">
        <f t="shared" si="52"/>
        <v/>
      </c>
      <c r="E470" s="70" t="str">
        <f t="shared" si="53"/>
        <v/>
      </c>
      <c r="F470" s="70" t="str">
        <f t="shared" si="54"/>
        <v/>
      </c>
      <c r="G470" s="70" t="str">
        <f t="shared" si="55"/>
        <v/>
      </c>
    </row>
    <row r="471" spans="1:7" x14ac:dyDescent="0.25">
      <c r="A471" t="str">
        <f t="shared" si="49"/>
        <v/>
      </c>
      <c r="B471" s="67" t="str">
        <f t="shared" si="50"/>
        <v/>
      </c>
      <c r="C471" s="70" t="str">
        <f t="shared" si="51"/>
        <v/>
      </c>
      <c r="D471" s="70" t="str">
        <f t="shared" si="52"/>
        <v/>
      </c>
      <c r="E471" s="70" t="str">
        <f t="shared" si="53"/>
        <v/>
      </c>
      <c r="F471" s="70" t="str">
        <f t="shared" si="54"/>
        <v/>
      </c>
      <c r="G471" s="70" t="str">
        <f t="shared" si="55"/>
        <v/>
      </c>
    </row>
    <row r="472" spans="1:7" x14ac:dyDescent="0.25">
      <c r="A472" t="str">
        <f t="shared" si="49"/>
        <v/>
      </c>
      <c r="B472" s="67" t="str">
        <f t="shared" si="50"/>
        <v/>
      </c>
      <c r="C472" s="70" t="str">
        <f t="shared" si="51"/>
        <v/>
      </c>
      <c r="D472" s="70" t="str">
        <f t="shared" si="52"/>
        <v/>
      </c>
      <c r="E472" s="70" t="str">
        <f t="shared" si="53"/>
        <v/>
      </c>
      <c r="F472" s="70" t="str">
        <f t="shared" si="54"/>
        <v/>
      </c>
      <c r="G472" s="70" t="str">
        <f t="shared" si="55"/>
        <v/>
      </c>
    </row>
    <row r="473" spans="1:7" x14ac:dyDescent="0.25">
      <c r="A473" t="str">
        <f t="shared" si="49"/>
        <v/>
      </c>
      <c r="B473" s="67" t="str">
        <f t="shared" si="50"/>
        <v/>
      </c>
      <c r="C473" s="70" t="str">
        <f t="shared" si="51"/>
        <v/>
      </c>
      <c r="D473" s="70" t="str">
        <f t="shared" si="52"/>
        <v/>
      </c>
      <c r="E473" s="70" t="str">
        <f t="shared" si="53"/>
        <v/>
      </c>
      <c r="F473" s="70" t="str">
        <f t="shared" si="54"/>
        <v/>
      </c>
      <c r="G473" s="70" t="str">
        <f t="shared" si="55"/>
        <v/>
      </c>
    </row>
    <row r="474" spans="1:7" x14ac:dyDescent="0.25">
      <c r="A474" t="str">
        <f t="shared" si="49"/>
        <v/>
      </c>
      <c r="B474" s="67" t="str">
        <f t="shared" si="50"/>
        <v/>
      </c>
      <c r="C474" s="70" t="str">
        <f t="shared" si="51"/>
        <v/>
      </c>
      <c r="D474" s="70" t="str">
        <f t="shared" si="52"/>
        <v/>
      </c>
      <c r="E474" s="70" t="str">
        <f t="shared" si="53"/>
        <v/>
      </c>
      <c r="F474" s="70" t="str">
        <f t="shared" si="54"/>
        <v/>
      </c>
      <c r="G474" s="70" t="str">
        <f t="shared" si="55"/>
        <v/>
      </c>
    </row>
    <row r="475" spans="1:7" x14ac:dyDescent="0.25">
      <c r="A475" t="str">
        <f t="shared" si="49"/>
        <v/>
      </c>
      <c r="B475" s="67" t="str">
        <f t="shared" si="50"/>
        <v/>
      </c>
      <c r="C475" s="70" t="str">
        <f t="shared" si="51"/>
        <v/>
      </c>
      <c r="D475" s="70" t="str">
        <f t="shared" si="52"/>
        <v/>
      </c>
      <c r="E475" s="70" t="str">
        <f t="shared" si="53"/>
        <v/>
      </c>
      <c r="F475" s="70" t="str">
        <f t="shared" si="54"/>
        <v/>
      </c>
      <c r="G475" s="70" t="str">
        <f t="shared" si="55"/>
        <v/>
      </c>
    </row>
    <row r="476" spans="1:7" x14ac:dyDescent="0.25">
      <c r="A476" t="str">
        <f t="shared" si="49"/>
        <v/>
      </c>
      <c r="B476" s="67" t="str">
        <f t="shared" si="50"/>
        <v/>
      </c>
      <c r="C476" s="70" t="str">
        <f t="shared" si="51"/>
        <v/>
      </c>
      <c r="D476" s="70" t="str">
        <f t="shared" si="52"/>
        <v/>
      </c>
      <c r="E476" s="70" t="str">
        <f t="shared" si="53"/>
        <v/>
      </c>
      <c r="F476" s="70" t="str">
        <f t="shared" si="54"/>
        <v/>
      </c>
      <c r="G476" s="70" t="str">
        <f t="shared" si="55"/>
        <v/>
      </c>
    </row>
    <row r="477" spans="1:7" x14ac:dyDescent="0.25">
      <c r="A477" t="str">
        <f t="shared" si="49"/>
        <v/>
      </c>
      <c r="B477" s="67" t="str">
        <f t="shared" si="50"/>
        <v/>
      </c>
      <c r="C477" s="70" t="str">
        <f t="shared" si="51"/>
        <v/>
      </c>
      <c r="D477" s="70" t="str">
        <f t="shared" si="52"/>
        <v/>
      </c>
      <c r="E477" s="70" t="str">
        <f t="shared" si="53"/>
        <v/>
      </c>
      <c r="F477" s="70" t="str">
        <f t="shared" si="54"/>
        <v/>
      </c>
      <c r="G477" s="70" t="str">
        <f t="shared" si="55"/>
        <v/>
      </c>
    </row>
    <row r="478" spans="1:7" x14ac:dyDescent="0.25">
      <c r="A478" t="str">
        <f t="shared" si="49"/>
        <v/>
      </c>
      <c r="B478" s="67" t="str">
        <f t="shared" si="50"/>
        <v/>
      </c>
      <c r="C478" s="70" t="str">
        <f t="shared" si="51"/>
        <v/>
      </c>
      <c r="D478" s="70" t="str">
        <f t="shared" si="52"/>
        <v/>
      </c>
      <c r="E478" s="70" t="str">
        <f t="shared" si="53"/>
        <v/>
      </c>
      <c r="F478" s="70" t="str">
        <f t="shared" si="54"/>
        <v/>
      </c>
      <c r="G478" s="70" t="str">
        <f t="shared" si="55"/>
        <v/>
      </c>
    </row>
    <row r="479" spans="1:7" x14ac:dyDescent="0.25">
      <c r="A479" t="str">
        <f t="shared" si="49"/>
        <v/>
      </c>
      <c r="B479" s="67" t="str">
        <f t="shared" si="50"/>
        <v/>
      </c>
      <c r="C479" s="70" t="str">
        <f t="shared" si="51"/>
        <v/>
      </c>
      <c r="D479" s="70" t="str">
        <f t="shared" si="52"/>
        <v/>
      </c>
      <c r="E479" s="70" t="str">
        <f t="shared" si="53"/>
        <v/>
      </c>
      <c r="F479" s="70" t="str">
        <f t="shared" si="54"/>
        <v/>
      </c>
      <c r="G479" s="70" t="str">
        <f t="shared" si="55"/>
        <v/>
      </c>
    </row>
    <row r="480" spans="1:7" x14ac:dyDescent="0.25">
      <c r="A480" t="str">
        <f t="shared" si="49"/>
        <v/>
      </c>
      <c r="B480" s="67" t="str">
        <f t="shared" si="50"/>
        <v/>
      </c>
      <c r="C480" s="70" t="str">
        <f t="shared" si="51"/>
        <v/>
      </c>
      <c r="D480" s="70" t="str">
        <f t="shared" si="52"/>
        <v/>
      </c>
      <c r="E480" s="70" t="str">
        <f t="shared" si="53"/>
        <v/>
      </c>
      <c r="F480" s="70" t="str">
        <f t="shared" si="54"/>
        <v/>
      </c>
      <c r="G480" s="70" t="str">
        <f t="shared" si="55"/>
        <v/>
      </c>
    </row>
    <row r="481" spans="1:7" x14ac:dyDescent="0.25">
      <c r="A481" t="str">
        <f t="shared" si="49"/>
        <v/>
      </c>
      <c r="B481" s="67" t="str">
        <f t="shared" si="50"/>
        <v/>
      </c>
      <c r="C481" s="70" t="str">
        <f t="shared" si="51"/>
        <v/>
      </c>
      <c r="D481" s="70" t="str">
        <f t="shared" si="52"/>
        <v/>
      </c>
      <c r="E481" s="70" t="str">
        <f t="shared" si="53"/>
        <v/>
      </c>
      <c r="F481" s="70" t="str">
        <f t="shared" si="54"/>
        <v/>
      </c>
      <c r="G481" s="70" t="str">
        <f t="shared" si="55"/>
        <v/>
      </c>
    </row>
    <row r="482" spans="1:7" x14ac:dyDescent="0.25">
      <c r="A482" t="str">
        <f t="shared" si="49"/>
        <v/>
      </c>
      <c r="B482" s="67" t="str">
        <f t="shared" si="50"/>
        <v/>
      </c>
      <c r="C482" s="70" t="str">
        <f t="shared" si="51"/>
        <v/>
      </c>
      <c r="D482" s="70" t="str">
        <f t="shared" si="52"/>
        <v/>
      </c>
      <c r="E482" s="70" t="str">
        <f t="shared" si="53"/>
        <v/>
      </c>
      <c r="F482" s="70" t="str">
        <f t="shared" si="54"/>
        <v/>
      </c>
      <c r="G482" s="70" t="str">
        <f t="shared" si="55"/>
        <v/>
      </c>
    </row>
    <row r="483" spans="1:7" x14ac:dyDescent="0.25">
      <c r="A483" t="str">
        <f t="shared" si="49"/>
        <v/>
      </c>
      <c r="B483" s="67" t="str">
        <f t="shared" si="50"/>
        <v/>
      </c>
      <c r="C483" s="70" t="str">
        <f t="shared" si="51"/>
        <v/>
      </c>
      <c r="D483" s="70" t="str">
        <f t="shared" si="52"/>
        <v/>
      </c>
      <c r="E483" s="70" t="str">
        <f t="shared" si="53"/>
        <v/>
      </c>
      <c r="F483" s="70" t="str">
        <f t="shared" si="54"/>
        <v/>
      </c>
      <c r="G483" s="70" t="str">
        <f t="shared" si="55"/>
        <v/>
      </c>
    </row>
    <row r="484" spans="1:7" x14ac:dyDescent="0.25">
      <c r="A484" t="str">
        <f t="shared" si="49"/>
        <v/>
      </c>
      <c r="B484" s="67" t="str">
        <f t="shared" si="50"/>
        <v/>
      </c>
      <c r="C484" s="70" t="str">
        <f t="shared" si="51"/>
        <v/>
      </c>
      <c r="D484" s="70" t="str">
        <f t="shared" si="52"/>
        <v/>
      </c>
      <c r="E484" s="70" t="str">
        <f t="shared" si="53"/>
        <v/>
      </c>
      <c r="F484" s="70" t="str">
        <f t="shared" si="54"/>
        <v/>
      </c>
      <c r="G484" s="70" t="str">
        <f t="shared" si="55"/>
        <v/>
      </c>
    </row>
    <row r="485" spans="1:7" x14ac:dyDescent="0.25">
      <c r="A485" t="str">
        <f t="shared" si="49"/>
        <v/>
      </c>
      <c r="B485" s="67" t="str">
        <f t="shared" si="50"/>
        <v/>
      </c>
      <c r="C485" s="70" t="str">
        <f t="shared" si="51"/>
        <v/>
      </c>
      <c r="D485" s="70" t="str">
        <f t="shared" si="52"/>
        <v/>
      </c>
      <c r="E485" s="70" t="str">
        <f t="shared" si="53"/>
        <v/>
      </c>
      <c r="F485" s="70" t="str">
        <f t="shared" si="54"/>
        <v/>
      </c>
      <c r="G485" s="70" t="str">
        <f t="shared" si="55"/>
        <v/>
      </c>
    </row>
    <row r="486" spans="1:7" x14ac:dyDescent="0.25">
      <c r="A486" t="str">
        <f t="shared" si="49"/>
        <v/>
      </c>
      <c r="B486" s="67" t="str">
        <f t="shared" si="50"/>
        <v/>
      </c>
      <c r="C486" s="70" t="str">
        <f t="shared" si="51"/>
        <v/>
      </c>
      <c r="D486" s="70" t="str">
        <f t="shared" si="52"/>
        <v/>
      </c>
      <c r="E486" s="70" t="str">
        <f t="shared" si="53"/>
        <v/>
      </c>
      <c r="F486" s="70" t="str">
        <f t="shared" si="54"/>
        <v/>
      </c>
      <c r="G486" s="70" t="str">
        <f t="shared" si="55"/>
        <v/>
      </c>
    </row>
    <row r="487" spans="1:7" x14ac:dyDescent="0.25">
      <c r="A487" t="str">
        <f t="shared" si="49"/>
        <v/>
      </c>
      <c r="B487" s="67" t="str">
        <f t="shared" si="50"/>
        <v/>
      </c>
      <c r="C487" s="70" t="str">
        <f t="shared" si="51"/>
        <v/>
      </c>
      <c r="D487" s="70" t="str">
        <f t="shared" si="52"/>
        <v/>
      </c>
      <c r="E487" s="70" t="str">
        <f t="shared" si="53"/>
        <v/>
      </c>
      <c r="F487" s="70" t="str">
        <f t="shared" si="54"/>
        <v/>
      </c>
      <c r="G487" s="70" t="str">
        <f t="shared" si="55"/>
        <v/>
      </c>
    </row>
    <row r="488" spans="1:7" x14ac:dyDescent="0.25">
      <c r="A488" t="str">
        <f t="shared" si="49"/>
        <v/>
      </c>
      <c r="B488" s="67" t="str">
        <f t="shared" si="50"/>
        <v/>
      </c>
      <c r="C488" s="70" t="str">
        <f t="shared" si="51"/>
        <v/>
      </c>
      <c r="D488" s="70" t="str">
        <f t="shared" si="52"/>
        <v/>
      </c>
      <c r="E488" s="70" t="str">
        <f t="shared" si="53"/>
        <v/>
      </c>
      <c r="F488" s="70" t="str">
        <f t="shared" si="54"/>
        <v/>
      </c>
      <c r="G488" s="70" t="str">
        <f t="shared" si="55"/>
        <v/>
      </c>
    </row>
    <row r="489" spans="1:7" x14ac:dyDescent="0.25">
      <c r="A489" t="str">
        <f t="shared" si="49"/>
        <v/>
      </c>
      <c r="B489" s="67" t="str">
        <f t="shared" si="50"/>
        <v/>
      </c>
      <c r="C489" s="70" t="str">
        <f t="shared" si="51"/>
        <v/>
      </c>
      <c r="D489" s="70" t="str">
        <f t="shared" si="52"/>
        <v/>
      </c>
      <c r="E489" s="70" t="str">
        <f t="shared" si="53"/>
        <v/>
      </c>
      <c r="F489" s="70" t="str">
        <f t="shared" si="54"/>
        <v/>
      </c>
      <c r="G489" s="70" t="str">
        <f t="shared" si="55"/>
        <v/>
      </c>
    </row>
    <row r="490" spans="1:7" x14ac:dyDescent="0.25">
      <c r="A490" t="str">
        <f t="shared" si="49"/>
        <v/>
      </c>
      <c r="B490" s="67" t="str">
        <f t="shared" si="50"/>
        <v/>
      </c>
      <c r="C490" s="70" t="str">
        <f t="shared" si="51"/>
        <v/>
      </c>
      <c r="D490" s="70" t="str">
        <f t="shared" si="52"/>
        <v/>
      </c>
      <c r="E490" s="70" t="str">
        <f t="shared" si="53"/>
        <v/>
      </c>
      <c r="F490" s="70" t="str">
        <f t="shared" si="54"/>
        <v/>
      </c>
      <c r="G490" s="70" t="str">
        <f t="shared" si="55"/>
        <v/>
      </c>
    </row>
    <row r="491" spans="1:7" x14ac:dyDescent="0.25">
      <c r="A491" t="str">
        <f t="shared" si="49"/>
        <v/>
      </c>
      <c r="B491" s="67" t="str">
        <f t="shared" si="50"/>
        <v/>
      </c>
      <c r="C491" s="70" t="str">
        <f t="shared" si="51"/>
        <v/>
      </c>
      <c r="D491" s="70" t="str">
        <f t="shared" si="52"/>
        <v/>
      </c>
      <c r="E491" s="70" t="str">
        <f t="shared" si="53"/>
        <v/>
      </c>
      <c r="F491" s="70" t="str">
        <f t="shared" si="54"/>
        <v/>
      </c>
      <c r="G491" s="70" t="str">
        <f t="shared" si="55"/>
        <v/>
      </c>
    </row>
    <row r="492" spans="1:7" x14ac:dyDescent="0.25">
      <c r="A492" t="str">
        <f t="shared" si="49"/>
        <v/>
      </c>
      <c r="B492" s="67" t="str">
        <f t="shared" si="50"/>
        <v/>
      </c>
      <c r="C492" s="70" t="str">
        <f t="shared" si="51"/>
        <v/>
      </c>
      <c r="D492" s="70" t="str">
        <f t="shared" si="52"/>
        <v/>
      </c>
      <c r="E492" s="70" t="str">
        <f t="shared" si="53"/>
        <v/>
      </c>
      <c r="F492" s="70" t="str">
        <f t="shared" si="54"/>
        <v/>
      </c>
      <c r="G492" s="70" t="str">
        <f t="shared" si="55"/>
        <v/>
      </c>
    </row>
    <row r="493" spans="1:7" x14ac:dyDescent="0.25">
      <c r="A493" t="str">
        <f t="shared" si="49"/>
        <v/>
      </c>
      <c r="B493" s="67" t="str">
        <f t="shared" si="50"/>
        <v/>
      </c>
      <c r="C493" s="70" t="str">
        <f t="shared" si="51"/>
        <v/>
      </c>
      <c r="D493" s="70" t="str">
        <f t="shared" si="52"/>
        <v/>
      </c>
      <c r="E493" s="70" t="str">
        <f t="shared" si="53"/>
        <v/>
      </c>
      <c r="F493" s="70" t="str">
        <f t="shared" si="54"/>
        <v/>
      </c>
      <c r="G493" s="70" t="str">
        <f t="shared" si="55"/>
        <v/>
      </c>
    </row>
    <row r="494" spans="1:7" x14ac:dyDescent="0.25">
      <c r="A494" t="str">
        <f t="shared" si="49"/>
        <v/>
      </c>
      <c r="B494" s="67" t="str">
        <f t="shared" si="50"/>
        <v/>
      </c>
      <c r="C494" s="70" t="str">
        <f t="shared" si="51"/>
        <v/>
      </c>
      <c r="D494" s="70" t="str">
        <f t="shared" si="52"/>
        <v/>
      </c>
      <c r="E494" s="70" t="str">
        <f t="shared" si="53"/>
        <v/>
      </c>
      <c r="F494" s="70" t="str">
        <f t="shared" si="54"/>
        <v/>
      </c>
      <c r="G494" s="70" t="str">
        <f t="shared" si="55"/>
        <v/>
      </c>
    </row>
    <row r="495" spans="1:7" x14ac:dyDescent="0.25">
      <c r="A495" t="str">
        <f t="shared" si="49"/>
        <v/>
      </c>
      <c r="B495" s="67" t="str">
        <f t="shared" si="50"/>
        <v/>
      </c>
      <c r="C495" s="70" t="str">
        <f t="shared" si="51"/>
        <v/>
      </c>
      <c r="D495" s="70" t="str">
        <f t="shared" si="52"/>
        <v/>
      </c>
      <c r="E495" s="70" t="str">
        <f t="shared" si="53"/>
        <v/>
      </c>
      <c r="F495" s="70" t="str">
        <f t="shared" si="54"/>
        <v/>
      </c>
      <c r="G495" s="70" t="str">
        <f t="shared" si="55"/>
        <v/>
      </c>
    </row>
    <row r="496" spans="1:7" x14ac:dyDescent="0.25">
      <c r="A496" t="str">
        <f t="shared" si="49"/>
        <v/>
      </c>
      <c r="B496" s="67" t="str">
        <f t="shared" si="50"/>
        <v/>
      </c>
      <c r="C496" s="70" t="str">
        <f t="shared" si="51"/>
        <v/>
      </c>
      <c r="D496" s="70" t="str">
        <f t="shared" si="52"/>
        <v/>
      </c>
      <c r="E496" s="70" t="str">
        <f t="shared" si="53"/>
        <v/>
      </c>
      <c r="F496" s="70" t="str">
        <f t="shared" si="54"/>
        <v/>
      </c>
      <c r="G496" s="70" t="str">
        <f t="shared" si="55"/>
        <v/>
      </c>
    </row>
    <row r="497" spans="1:7" x14ac:dyDescent="0.25">
      <c r="A497" t="str">
        <f t="shared" si="49"/>
        <v/>
      </c>
      <c r="B497" s="67" t="str">
        <f t="shared" si="50"/>
        <v/>
      </c>
      <c r="C497" s="70" t="str">
        <f t="shared" si="51"/>
        <v/>
      </c>
      <c r="D497" s="70" t="str">
        <f t="shared" si="52"/>
        <v/>
      </c>
      <c r="E497" s="70" t="str">
        <f t="shared" si="53"/>
        <v/>
      </c>
      <c r="F497" s="70" t="str">
        <f t="shared" si="54"/>
        <v/>
      </c>
      <c r="G497" s="70" t="str">
        <f t="shared" si="55"/>
        <v/>
      </c>
    </row>
    <row r="498" spans="1:7" x14ac:dyDescent="0.25">
      <c r="A498" t="str">
        <f t="shared" si="49"/>
        <v/>
      </c>
      <c r="B498" s="67" t="str">
        <f t="shared" si="50"/>
        <v/>
      </c>
      <c r="C498" s="70" t="str">
        <f t="shared" si="51"/>
        <v/>
      </c>
      <c r="D498" s="70" t="str">
        <f t="shared" si="52"/>
        <v/>
      </c>
      <c r="E498" s="70" t="str">
        <f t="shared" si="53"/>
        <v/>
      </c>
      <c r="F498" s="70" t="str">
        <f t="shared" si="54"/>
        <v/>
      </c>
      <c r="G498" s="70" t="str">
        <f t="shared" si="55"/>
        <v/>
      </c>
    </row>
    <row r="499" spans="1:7" x14ac:dyDescent="0.25">
      <c r="A499" t="str">
        <f t="shared" si="49"/>
        <v/>
      </c>
      <c r="B499" s="67" t="str">
        <f t="shared" si="50"/>
        <v/>
      </c>
      <c r="C499" s="70" t="str">
        <f t="shared" si="51"/>
        <v/>
      </c>
      <c r="D499" s="70" t="str">
        <f t="shared" si="52"/>
        <v/>
      </c>
      <c r="E499" s="70" t="str">
        <f t="shared" si="53"/>
        <v/>
      </c>
      <c r="F499" s="70" t="str">
        <f t="shared" si="54"/>
        <v/>
      </c>
      <c r="G499" s="70" t="str">
        <f t="shared" si="55"/>
        <v/>
      </c>
    </row>
    <row r="500" spans="1:7" x14ac:dyDescent="0.25">
      <c r="A500" t="str">
        <f t="shared" si="49"/>
        <v/>
      </c>
      <c r="B500" s="67" t="str">
        <f t="shared" si="50"/>
        <v/>
      </c>
      <c r="C500" s="70" t="str">
        <f t="shared" si="51"/>
        <v/>
      </c>
      <c r="D500" s="70" t="str">
        <f t="shared" si="52"/>
        <v/>
      </c>
      <c r="E500" s="70" t="str">
        <f t="shared" si="53"/>
        <v/>
      </c>
      <c r="F500" s="70" t="str">
        <f t="shared" si="54"/>
        <v/>
      </c>
      <c r="G500" s="70" t="str">
        <f t="shared" si="55"/>
        <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RowHeight="15.75" x14ac:dyDescent="0.25"/>
  <sheetData>
    <row r="1" spans="1:1" x14ac:dyDescent="0.25">
      <c r="A1" t="s">
        <v>90</v>
      </c>
    </row>
    <row r="2" spans="1:1" x14ac:dyDescent="0.25">
      <c r="A2" t="s">
        <v>84</v>
      </c>
    </row>
    <row r="3" spans="1:1" x14ac:dyDescent="0.25">
      <c r="A3" t="s">
        <v>91</v>
      </c>
    </row>
    <row r="4" spans="1:1" x14ac:dyDescent="0.25">
      <c r="A4" t="s">
        <v>92</v>
      </c>
    </row>
    <row r="5" spans="1:1" x14ac:dyDescent="0.25">
      <c r="A5" t="s">
        <v>93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Hauskalkulation</vt:lpstr>
      <vt:lpstr>Kreditrechner</vt:lpstr>
      <vt:lpstr>KfW-Rechner</vt:lpstr>
      <vt:lpstr>Nebenrechnung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Röntgen</dc:creator>
  <cp:lastModifiedBy>Röntgen, Jonas</cp:lastModifiedBy>
  <dcterms:created xsi:type="dcterms:W3CDTF">2016-01-11T20:57:49Z</dcterms:created>
  <dcterms:modified xsi:type="dcterms:W3CDTF">2016-01-26T12:09:42Z</dcterms:modified>
</cp:coreProperties>
</file>